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! ПРЕПОДАВАТЕЛЬСКАЯ!\Расписание\"/>
    </mc:Choice>
  </mc:AlternateContent>
  <bookViews>
    <workbookView xWindow="0" yWindow="0" windowWidth="19200" windowHeight="11595"/>
  </bookViews>
  <sheets>
    <sheet name="Расписание" sheetId="5" r:id="rId1"/>
    <sheet name="часы" sheetId="6" r:id="rId2"/>
    <sheet name="Лист1" sheetId="7" r:id="rId3"/>
  </sheets>
  <calcPr calcId="152511" refMode="R1C1"/>
</workbook>
</file>

<file path=xl/calcChain.xml><?xml version="1.0" encoding="utf-8"?>
<calcChain xmlns="http://schemas.openxmlformats.org/spreadsheetml/2006/main">
  <c r="B60" i="5" l="1"/>
  <c r="B61" i="5" s="1"/>
  <c r="B62" i="5" s="1"/>
  <c r="B63" i="5" s="1"/>
  <c r="B64" i="5" s="1"/>
  <c r="B65" i="5" s="1"/>
  <c r="B66" i="5" s="1"/>
  <c r="B50" i="5"/>
  <c r="B51" i="5" s="1"/>
  <c r="B52" i="5" s="1"/>
  <c r="B53" i="5" s="1"/>
  <c r="B54" i="5" s="1"/>
  <c r="B55" i="5" s="1"/>
  <c r="B56" i="5" s="1"/>
  <c r="B57" i="5" s="1"/>
  <c r="B40" i="5"/>
  <c r="B41" i="5" s="1"/>
  <c r="B42" i="5" s="1"/>
  <c r="B43" i="5" s="1"/>
  <c r="B44" i="5" s="1"/>
  <c r="B45" i="5" s="1"/>
  <c r="B46" i="5" s="1"/>
  <c r="B47" i="5" s="1"/>
  <c r="B30" i="5"/>
  <c r="B31" i="5" s="1"/>
  <c r="B32" i="5" s="1"/>
  <c r="B33" i="5" s="1"/>
  <c r="B34" i="5" s="1"/>
  <c r="B35" i="5" s="1"/>
  <c r="B36" i="5" s="1"/>
  <c r="B37" i="5" s="1"/>
  <c r="B20" i="5"/>
  <c r="B24" i="5" s="1"/>
  <c r="B25" i="5" s="1"/>
  <c r="B26" i="5" s="1"/>
  <c r="B27" i="5" s="1"/>
  <c r="AW64" i="6" l="1"/>
  <c r="AU64" i="6"/>
  <c r="AS64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W57" i="6"/>
  <c r="AU57" i="6"/>
  <c r="AS57" i="6"/>
  <c r="AQ57" i="6"/>
  <c r="AO57" i="6"/>
  <c r="AM57" i="6"/>
  <c r="AW56" i="6"/>
  <c r="AU56" i="6"/>
  <c r="AS56" i="6"/>
  <c r="AQ56" i="6"/>
  <c r="AO56" i="6"/>
  <c r="AM56" i="6"/>
  <c r="AW55" i="6"/>
  <c r="AU55" i="6"/>
  <c r="AS55" i="6"/>
  <c r="AQ55" i="6"/>
  <c r="AO55" i="6"/>
  <c r="AM55" i="6"/>
  <c r="AW54" i="6"/>
  <c r="AU54" i="6"/>
  <c r="AS54" i="6"/>
  <c r="AQ54" i="6"/>
  <c r="AO54" i="6"/>
  <c r="AM54" i="6"/>
  <c r="AW53" i="6"/>
  <c r="AU53" i="6"/>
  <c r="AS53" i="6"/>
  <c r="AQ53" i="6"/>
  <c r="AO53" i="6"/>
  <c r="AM53" i="6"/>
  <c r="AW52" i="6"/>
  <c r="AU52" i="6"/>
  <c r="AS52" i="6"/>
  <c r="AQ52" i="6"/>
  <c r="AO52" i="6"/>
  <c r="AM52" i="6"/>
  <c r="AW51" i="6"/>
  <c r="AU51" i="6"/>
  <c r="AS51" i="6"/>
  <c r="AQ51" i="6"/>
  <c r="AO51" i="6"/>
  <c r="AM51" i="6"/>
  <c r="AW50" i="6"/>
  <c r="AU50" i="6"/>
  <c r="AS50" i="6"/>
  <c r="AQ50" i="6"/>
  <c r="AO50" i="6"/>
  <c r="AM50" i="6"/>
  <c r="AW49" i="6"/>
  <c r="AU49" i="6"/>
  <c r="AS49" i="6"/>
  <c r="AQ49" i="6"/>
  <c r="AO49" i="6"/>
  <c r="AM49" i="6"/>
  <c r="AK57" i="6"/>
  <c r="AI57" i="6"/>
  <c r="AG57" i="6"/>
  <c r="AE57" i="6"/>
  <c r="AC57" i="6"/>
  <c r="AA57" i="6"/>
  <c r="Y57" i="6"/>
  <c r="W57" i="6"/>
  <c r="U57" i="6"/>
  <c r="S57" i="6"/>
  <c r="Q57" i="6"/>
  <c r="O57" i="6"/>
  <c r="AK56" i="6"/>
  <c r="AI56" i="6"/>
  <c r="AG56" i="6"/>
  <c r="AE56" i="6"/>
  <c r="AC56" i="6"/>
  <c r="AA56" i="6"/>
  <c r="Y56" i="6"/>
  <c r="W56" i="6"/>
  <c r="U56" i="6"/>
  <c r="S56" i="6"/>
  <c r="Q56" i="6"/>
  <c r="O56" i="6"/>
  <c r="AK55" i="6"/>
  <c r="AI55" i="6"/>
  <c r="AG55" i="6"/>
  <c r="AE55" i="6"/>
  <c r="AC55" i="6"/>
  <c r="AA55" i="6"/>
  <c r="Y55" i="6"/>
  <c r="W55" i="6"/>
  <c r="U55" i="6"/>
  <c r="S55" i="6"/>
  <c r="Q55" i="6"/>
  <c r="O55" i="6"/>
  <c r="AK54" i="6"/>
  <c r="AI54" i="6"/>
  <c r="AG54" i="6"/>
  <c r="AE54" i="6"/>
  <c r="AC54" i="6"/>
  <c r="AA54" i="6"/>
  <c r="Y54" i="6"/>
  <c r="W54" i="6"/>
  <c r="U54" i="6"/>
  <c r="S54" i="6"/>
  <c r="Q54" i="6"/>
  <c r="O54" i="6"/>
  <c r="AK53" i="6"/>
  <c r="AI53" i="6"/>
  <c r="AG53" i="6"/>
  <c r="AE53" i="6"/>
  <c r="AC53" i="6"/>
  <c r="AA53" i="6"/>
  <c r="Y53" i="6"/>
  <c r="W53" i="6"/>
  <c r="U53" i="6"/>
  <c r="S53" i="6"/>
  <c r="Q53" i="6"/>
  <c r="O53" i="6"/>
  <c r="AK52" i="6"/>
  <c r="AI52" i="6"/>
  <c r="AG52" i="6"/>
  <c r="AE52" i="6"/>
  <c r="AC52" i="6"/>
  <c r="AA52" i="6"/>
  <c r="Y52" i="6"/>
  <c r="W52" i="6"/>
  <c r="U52" i="6"/>
  <c r="S52" i="6"/>
  <c r="Q52" i="6"/>
  <c r="O52" i="6"/>
  <c r="AK51" i="6"/>
  <c r="AI51" i="6"/>
  <c r="AG51" i="6"/>
  <c r="AE51" i="6"/>
  <c r="AC51" i="6"/>
  <c r="AA51" i="6"/>
  <c r="Y51" i="6"/>
  <c r="W51" i="6"/>
  <c r="U51" i="6"/>
  <c r="S51" i="6"/>
  <c r="Q51" i="6"/>
  <c r="O51" i="6"/>
  <c r="AK50" i="6"/>
  <c r="AI50" i="6"/>
  <c r="AG50" i="6"/>
  <c r="AE50" i="6"/>
  <c r="AC50" i="6"/>
  <c r="AA50" i="6"/>
  <c r="Y50" i="6"/>
  <c r="W50" i="6"/>
  <c r="U50" i="6"/>
  <c r="S50" i="6"/>
  <c r="Q50" i="6"/>
  <c r="O50" i="6"/>
  <c r="AK49" i="6"/>
  <c r="AI49" i="6"/>
  <c r="AG49" i="6"/>
  <c r="AE49" i="6"/>
  <c r="AC49" i="6"/>
  <c r="AA49" i="6"/>
  <c r="Y49" i="6"/>
  <c r="W49" i="6"/>
  <c r="U49" i="6"/>
  <c r="S49" i="6"/>
  <c r="Q49" i="6"/>
  <c r="O49" i="6"/>
  <c r="AC65" i="6"/>
  <c r="AA65" i="6"/>
  <c r="Y65" i="6"/>
  <c r="W65" i="6"/>
  <c r="U65" i="6"/>
  <c r="S65" i="6"/>
  <c r="Q65" i="6"/>
  <c r="AC58" i="6"/>
  <c r="AA58" i="6"/>
  <c r="Y58" i="6"/>
  <c r="W58" i="6"/>
  <c r="U58" i="6"/>
  <c r="S58" i="6"/>
  <c r="Q58" i="6"/>
  <c r="Q17" i="6"/>
  <c r="Q16" i="6"/>
  <c r="Q15" i="6"/>
  <c r="Q14" i="6"/>
  <c r="Q13" i="6"/>
  <c r="Q12" i="6"/>
  <c r="Q11" i="6"/>
  <c r="Q10" i="6"/>
  <c r="Q9" i="6"/>
  <c r="AE58" i="6"/>
  <c r="AG58" i="6"/>
  <c r="AI58" i="6"/>
  <c r="AK58" i="6"/>
  <c r="AM58" i="6"/>
  <c r="AO58" i="6"/>
  <c r="AQ58" i="6"/>
  <c r="AE65" i="6"/>
  <c r="AG65" i="6"/>
  <c r="AI65" i="6"/>
  <c r="AK65" i="6"/>
  <c r="AM65" i="6"/>
  <c r="AO65" i="6"/>
  <c r="AQ65" i="6"/>
  <c r="AW58" i="6"/>
  <c r="AW65" i="6"/>
  <c r="AU58" i="6"/>
  <c r="AU65" i="6"/>
  <c r="AS58" i="6"/>
  <c r="AS65" i="6"/>
  <c r="O65" i="6"/>
  <c r="O58" i="6"/>
  <c r="M50" i="6"/>
  <c r="M51" i="6"/>
  <c r="M52" i="6"/>
  <c r="M53" i="6"/>
  <c r="M54" i="6"/>
  <c r="M55" i="6"/>
  <c r="M56" i="6"/>
  <c r="M57" i="6"/>
  <c r="M58" i="6"/>
  <c r="M65" i="6"/>
  <c r="K50" i="6"/>
  <c r="K51" i="6"/>
  <c r="K52" i="6"/>
  <c r="K53" i="6"/>
  <c r="K54" i="6"/>
  <c r="K55" i="6"/>
  <c r="K56" i="6"/>
  <c r="K57" i="6"/>
  <c r="K58" i="6"/>
  <c r="K65" i="6"/>
  <c r="I50" i="6"/>
  <c r="I51" i="6"/>
  <c r="I52" i="6"/>
  <c r="I53" i="6"/>
  <c r="I54" i="6"/>
  <c r="I55" i="6"/>
  <c r="I56" i="6"/>
  <c r="I57" i="6"/>
  <c r="I58" i="6"/>
  <c r="I65" i="6"/>
  <c r="G50" i="6"/>
  <c r="G51" i="6"/>
  <c r="G52" i="6"/>
  <c r="G53" i="6"/>
  <c r="G54" i="6"/>
  <c r="G55" i="6"/>
  <c r="G56" i="6"/>
  <c r="G57" i="6"/>
  <c r="G58" i="6"/>
  <c r="G65" i="6"/>
  <c r="M49" i="6"/>
  <c r="K49" i="6"/>
  <c r="I49" i="6"/>
  <c r="G49" i="6"/>
  <c r="E50" i="6"/>
  <c r="E51" i="6"/>
  <c r="E52" i="6"/>
  <c r="E53" i="6"/>
  <c r="E54" i="6"/>
  <c r="E55" i="6"/>
  <c r="E56" i="6"/>
  <c r="E57" i="6"/>
  <c r="E58" i="6"/>
  <c r="E65" i="6"/>
  <c r="E49" i="6"/>
  <c r="C50" i="6"/>
  <c r="C51" i="6"/>
  <c r="D51" i="6" s="1"/>
  <c r="C52" i="6"/>
  <c r="D52" i="6" s="1"/>
  <c r="C53" i="6"/>
  <c r="D53" i="6" s="1"/>
  <c r="C54" i="6"/>
  <c r="C55" i="6"/>
  <c r="C56" i="6"/>
  <c r="C57" i="6"/>
  <c r="C58" i="6"/>
  <c r="C59" i="6"/>
  <c r="D59" i="6" s="1"/>
  <c r="F59" i="6" s="1"/>
  <c r="C60" i="6"/>
  <c r="C61" i="6"/>
  <c r="D61" i="6" s="1"/>
  <c r="C62" i="6"/>
  <c r="C63" i="6"/>
  <c r="C64" i="6"/>
  <c r="C65" i="6"/>
  <c r="C49" i="6"/>
  <c r="D49" i="6" s="1"/>
  <c r="B60" i="6"/>
  <c r="B61" i="6" s="1"/>
  <c r="D60" i="6"/>
  <c r="F60" i="6" s="1"/>
  <c r="D39" i="6"/>
  <c r="F39" i="6" s="1"/>
  <c r="H39" i="6" s="1"/>
  <c r="J39" i="6" s="1"/>
  <c r="L39" i="6" s="1"/>
  <c r="N39" i="6" s="1"/>
  <c r="P39" i="6" s="1"/>
  <c r="R39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/>
  <c r="Z29" i="6" s="1"/>
  <c r="AB29" i="6" s="1"/>
  <c r="D19" i="6"/>
  <c r="F19" i="6" s="1"/>
  <c r="C10" i="6"/>
  <c r="D10" i="6" s="1"/>
  <c r="F10" i="6" s="1"/>
  <c r="H10" i="6" s="1"/>
  <c r="J10" i="6" s="1"/>
  <c r="L10" i="6" s="1"/>
  <c r="N10" i="6" s="1"/>
  <c r="P10" i="6" s="1"/>
  <c r="C11" i="6"/>
  <c r="C12" i="6"/>
  <c r="C13" i="6"/>
  <c r="C14" i="6"/>
  <c r="C15" i="6"/>
  <c r="C16" i="6"/>
  <c r="C17" i="6"/>
  <c r="C9" i="6"/>
  <c r="D9" i="6" s="1"/>
  <c r="F9" i="6" s="1"/>
  <c r="H9" i="6" s="1"/>
  <c r="J9" i="6" s="1"/>
  <c r="L9" i="6" s="1"/>
  <c r="B50" i="6"/>
  <c r="B51" i="6" s="1"/>
  <c r="B52" i="6"/>
  <c r="B53" i="6"/>
  <c r="B54" i="6" s="1"/>
  <c r="B55" i="6" s="1"/>
  <c r="D55" i="6" s="1"/>
  <c r="B56" i="6"/>
  <c r="B57" i="6" s="1"/>
  <c r="B58" i="6" s="1"/>
  <c r="B40" i="6"/>
  <c r="B41" i="6"/>
  <c r="D41" i="6" s="1"/>
  <c r="F41" i="6" s="1"/>
  <c r="H41" i="6" s="1"/>
  <c r="J41" i="6" s="1"/>
  <c r="L41" i="6" s="1"/>
  <c r="N41" i="6" s="1"/>
  <c r="P41" i="6" s="1"/>
  <c r="R41" i="6" s="1"/>
  <c r="T41" i="6" s="1"/>
  <c r="V41" i="6" s="1"/>
  <c r="X41" i="6" s="1"/>
  <c r="Z41" i="6" s="1"/>
  <c r="AB41" i="6" s="1"/>
  <c r="AD41" i="6" s="1"/>
  <c r="B42" i="6"/>
  <c r="B43" i="6" s="1"/>
  <c r="B44" i="6" s="1"/>
  <c r="B45" i="6" s="1"/>
  <c r="B46" i="6"/>
  <c r="B47" i="6" s="1"/>
  <c r="B30" i="6"/>
  <c r="B31" i="6" s="1"/>
  <c r="B32" i="6" s="1"/>
  <c r="A53" i="6"/>
  <c r="A61" i="6" s="1"/>
  <c r="B20" i="6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B21" i="6"/>
  <c r="D21" i="6" s="1"/>
  <c r="F21" i="6" s="1"/>
  <c r="H21" i="6" s="1"/>
  <c r="J21" i="6" s="1"/>
  <c r="L21" i="6" s="1"/>
  <c r="N21" i="6" s="1"/>
  <c r="P21" i="6" s="1"/>
  <c r="B10" i="6"/>
  <c r="B11" i="6"/>
  <c r="B12" i="6" s="1"/>
  <c r="B10" i="5"/>
  <c r="B11" i="5" s="1"/>
  <c r="B12" i="5" s="1"/>
  <c r="B13" i="5" s="1"/>
  <c r="B14" i="5" s="1"/>
  <c r="B15" i="5" s="1"/>
  <c r="B16" i="5" s="1"/>
  <c r="B17" i="5" s="1"/>
  <c r="B62" i="6"/>
  <c r="B63" i="6" s="1"/>
  <c r="AX42" i="6"/>
  <c r="AX46" i="6"/>
  <c r="D40" i="6"/>
  <c r="F40" i="6" s="1"/>
  <c r="H40" i="6" s="1"/>
  <c r="J40" i="6" s="1"/>
  <c r="L40" i="6" s="1"/>
  <c r="N40" i="6" s="1"/>
  <c r="P40" i="6" s="1"/>
  <c r="D44" i="6"/>
  <c r="F44" i="6"/>
  <c r="H44" i="6" s="1"/>
  <c r="J44" i="6" s="1"/>
  <c r="L44" i="6" s="1"/>
  <c r="N44" i="6" s="1"/>
  <c r="P44" i="6" s="1"/>
  <c r="D45" i="6"/>
  <c r="F45" i="6" s="1"/>
  <c r="H45" i="6" s="1"/>
  <c r="J45" i="6" s="1"/>
  <c r="L45" i="6" s="1"/>
  <c r="N45" i="6" s="1"/>
  <c r="P45" i="6" s="1"/>
  <c r="H19" i="6"/>
  <c r="AX37" i="6"/>
  <c r="AX17" i="6"/>
  <c r="AX47" i="6"/>
  <c r="AX13" i="6"/>
  <c r="AX18" i="6" s="1"/>
  <c r="AX24" i="6"/>
  <c r="AX43" i="6"/>
  <c r="AX36" i="6"/>
  <c r="AX32" i="6"/>
  <c r="AX14" i="6"/>
  <c r="AX21" i="6"/>
  <c r="AX45" i="6"/>
  <c r="AX34" i="6"/>
  <c r="AX25" i="6"/>
  <c r="AX33" i="6"/>
  <c r="AX16" i="6"/>
  <c r="AD29" i="6"/>
  <c r="AF29" i="6" s="1"/>
  <c r="AH29" i="6" s="1"/>
  <c r="AJ29" i="6" s="1"/>
  <c r="AL29" i="6" s="1"/>
  <c r="AN29" i="6" s="1"/>
  <c r="J19" i="6"/>
  <c r="AX23" i="6"/>
  <c r="AX44" i="6"/>
  <c r="AX15" i="6"/>
  <c r="AX26" i="6"/>
  <c r="AX27" i="6"/>
  <c r="AX12" i="6"/>
  <c r="AX22" i="6"/>
  <c r="AX35" i="6"/>
  <c r="AX11" i="6"/>
  <c r="AX31" i="6"/>
  <c r="AX41" i="6"/>
  <c r="AX29" i="6"/>
  <c r="AX10" i="6"/>
  <c r="AX39" i="6"/>
  <c r="AX19" i="6"/>
  <c r="AX28" i="6" s="1"/>
  <c r="AX20" i="6"/>
  <c r="AX40" i="6"/>
  <c r="AX30" i="6"/>
  <c r="AX38" i="6" s="1"/>
  <c r="AX9" i="6"/>
  <c r="H60" i="6" l="1"/>
  <c r="J60" i="6" s="1"/>
  <c r="L60" i="6" s="1"/>
  <c r="N60" i="6" s="1"/>
  <c r="P60" i="6" s="1"/>
  <c r="R60" i="6" s="1"/>
  <c r="T60" i="6" s="1"/>
  <c r="V60" i="6" s="1"/>
  <c r="X60" i="6" s="1"/>
  <c r="Z60" i="6" s="1"/>
  <c r="AB60" i="6" s="1"/>
  <c r="AD60" i="6" s="1"/>
  <c r="AF60" i="6" s="1"/>
  <c r="AH60" i="6" s="1"/>
  <c r="AJ60" i="6" s="1"/>
  <c r="AL60" i="6" s="1"/>
  <c r="AN60" i="6" s="1"/>
  <c r="AP60" i="6" s="1"/>
  <c r="AR60" i="6" s="1"/>
  <c r="AT60" i="6" s="1"/>
  <c r="AV60" i="6" s="1"/>
  <c r="AX60" i="6" s="1"/>
  <c r="R44" i="6"/>
  <c r="T44" i="6" s="1"/>
  <c r="V44" i="6" s="1"/>
  <c r="X44" i="6" s="1"/>
  <c r="Z44" i="6" s="1"/>
  <c r="AB44" i="6" s="1"/>
  <c r="AD44" i="6" s="1"/>
  <c r="R21" i="6"/>
  <c r="T21" i="6" s="1"/>
  <c r="V21" i="6" s="1"/>
  <c r="X21" i="6" s="1"/>
  <c r="Z21" i="6" s="1"/>
  <c r="AB21" i="6" s="1"/>
  <c r="AD21" i="6" s="1"/>
  <c r="AX48" i="6"/>
  <c r="D56" i="6"/>
  <c r="F56" i="6" s="1"/>
  <c r="H56" i="6" s="1"/>
  <c r="J56" i="6" s="1"/>
  <c r="L56" i="6" s="1"/>
  <c r="N56" i="6" s="1"/>
  <c r="P56" i="6" s="1"/>
  <c r="R56" i="6" s="1"/>
  <c r="T56" i="6" s="1"/>
  <c r="V56" i="6" s="1"/>
  <c r="X56" i="6" s="1"/>
  <c r="Z56" i="6" s="1"/>
  <c r="AB56" i="6" s="1"/>
  <c r="AD56" i="6" s="1"/>
  <c r="AF56" i="6" s="1"/>
  <c r="AH56" i="6" s="1"/>
  <c r="AJ56" i="6" s="1"/>
  <c r="AL56" i="6" s="1"/>
  <c r="AN56" i="6" s="1"/>
  <c r="AP56" i="6" s="1"/>
  <c r="AR56" i="6" s="1"/>
  <c r="AT56" i="6" s="1"/>
  <c r="AV56" i="6" s="1"/>
  <c r="AX56" i="6" s="1"/>
  <c r="D42" i="6"/>
  <c r="F42" i="6" s="1"/>
  <c r="H42" i="6" s="1"/>
  <c r="J42" i="6" s="1"/>
  <c r="L42" i="6" s="1"/>
  <c r="N42" i="6" s="1"/>
  <c r="P42" i="6" s="1"/>
  <c r="B22" i="6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D62" i="6"/>
  <c r="F62" i="6" s="1"/>
  <c r="H62" i="6" s="1"/>
  <c r="J62" i="6" s="1"/>
  <c r="L62" i="6" s="1"/>
  <c r="N62" i="6" s="1"/>
  <c r="P62" i="6" s="1"/>
  <c r="R62" i="6" s="1"/>
  <c r="T62" i="6" s="1"/>
  <c r="V62" i="6" s="1"/>
  <c r="X62" i="6" s="1"/>
  <c r="Z62" i="6" s="1"/>
  <c r="AB62" i="6" s="1"/>
  <c r="AD62" i="6" s="1"/>
  <c r="AF62" i="6" s="1"/>
  <c r="AH62" i="6" s="1"/>
  <c r="AJ62" i="6" s="1"/>
  <c r="AL62" i="6" s="1"/>
  <c r="AN62" i="6" s="1"/>
  <c r="AP62" i="6" s="1"/>
  <c r="AR62" i="6" s="1"/>
  <c r="AT62" i="6" s="1"/>
  <c r="AV62" i="6" s="1"/>
  <c r="AX62" i="6" s="1"/>
  <c r="D54" i="6"/>
  <c r="F54" i="6" s="1"/>
  <c r="H54" i="6" s="1"/>
  <c r="J54" i="6" s="1"/>
  <c r="L54" i="6" s="1"/>
  <c r="N54" i="6" s="1"/>
  <c r="P54" i="6" s="1"/>
  <c r="R54" i="6" s="1"/>
  <c r="T54" i="6" s="1"/>
  <c r="V54" i="6" s="1"/>
  <c r="X54" i="6" s="1"/>
  <c r="Z54" i="6" s="1"/>
  <c r="AB54" i="6" s="1"/>
  <c r="AD54" i="6" s="1"/>
  <c r="AF54" i="6" s="1"/>
  <c r="AH54" i="6" s="1"/>
  <c r="AJ54" i="6" s="1"/>
  <c r="AL54" i="6" s="1"/>
  <c r="AN54" i="6" s="1"/>
  <c r="AP54" i="6" s="1"/>
  <c r="AR54" i="6" s="1"/>
  <c r="AT54" i="6" s="1"/>
  <c r="AV54" i="6" s="1"/>
  <c r="AX54" i="6" s="1"/>
  <c r="D50" i="6"/>
  <c r="F50" i="6" s="1"/>
  <c r="H50" i="6" s="1"/>
  <c r="J50" i="6" s="1"/>
  <c r="L50" i="6" s="1"/>
  <c r="N50" i="6" s="1"/>
  <c r="P50" i="6" s="1"/>
  <c r="R50" i="6" s="1"/>
  <c r="T50" i="6" s="1"/>
  <c r="V50" i="6" s="1"/>
  <c r="X50" i="6" s="1"/>
  <c r="Z50" i="6" s="1"/>
  <c r="AB50" i="6" s="1"/>
  <c r="AD50" i="6" s="1"/>
  <c r="AF50" i="6" s="1"/>
  <c r="AH50" i="6" s="1"/>
  <c r="AJ50" i="6" s="1"/>
  <c r="AL50" i="6" s="1"/>
  <c r="AN50" i="6" s="1"/>
  <c r="AP50" i="6" s="1"/>
  <c r="AR50" i="6" s="1"/>
  <c r="AT50" i="6" s="1"/>
  <c r="AV50" i="6" s="1"/>
  <c r="AX50" i="6" s="1"/>
  <c r="F52" i="6"/>
  <c r="H52" i="6" s="1"/>
  <c r="J52" i="6" s="1"/>
  <c r="L52" i="6" s="1"/>
  <c r="N52" i="6" s="1"/>
  <c r="P52" i="6" s="1"/>
  <c r="R52" i="6" s="1"/>
  <c r="T52" i="6" s="1"/>
  <c r="V52" i="6" s="1"/>
  <c r="X52" i="6" s="1"/>
  <c r="Z52" i="6" s="1"/>
  <c r="AB52" i="6" s="1"/>
  <c r="AD52" i="6" s="1"/>
  <c r="AF52" i="6" s="1"/>
  <c r="AH52" i="6" s="1"/>
  <c r="AJ52" i="6" s="1"/>
  <c r="AL52" i="6" s="1"/>
  <c r="AN52" i="6" s="1"/>
  <c r="AP52" i="6" s="1"/>
  <c r="AR52" i="6" s="1"/>
  <c r="AT52" i="6" s="1"/>
  <c r="AV52" i="6" s="1"/>
  <c r="AX52" i="6" s="1"/>
  <c r="H59" i="6"/>
  <c r="J59" i="6" s="1"/>
  <c r="L59" i="6" s="1"/>
  <c r="N59" i="6" s="1"/>
  <c r="P59" i="6" s="1"/>
  <c r="R59" i="6" s="1"/>
  <c r="T59" i="6" s="1"/>
  <c r="F53" i="6"/>
  <c r="H53" i="6" s="1"/>
  <c r="J53" i="6" s="1"/>
  <c r="L53" i="6" s="1"/>
  <c r="N53" i="6" s="1"/>
  <c r="P53" i="6" s="1"/>
  <c r="R53" i="6" s="1"/>
  <c r="T53" i="6" s="1"/>
  <c r="V53" i="6" s="1"/>
  <c r="X53" i="6" s="1"/>
  <c r="Z53" i="6" s="1"/>
  <c r="AB53" i="6" s="1"/>
  <c r="AD53" i="6" s="1"/>
  <c r="AF53" i="6" s="1"/>
  <c r="AH53" i="6" s="1"/>
  <c r="AJ53" i="6" s="1"/>
  <c r="AL53" i="6" s="1"/>
  <c r="AN53" i="6" s="1"/>
  <c r="AP53" i="6" s="1"/>
  <c r="AR53" i="6" s="1"/>
  <c r="AT53" i="6" s="1"/>
  <c r="AV53" i="6" s="1"/>
  <c r="AX53" i="6" s="1"/>
  <c r="F49" i="6"/>
  <c r="H49" i="6" s="1"/>
  <c r="J49" i="6" s="1"/>
  <c r="F61" i="6"/>
  <c r="H61" i="6" s="1"/>
  <c r="J61" i="6" s="1"/>
  <c r="L61" i="6" s="1"/>
  <c r="F55" i="6"/>
  <c r="H55" i="6" s="1"/>
  <c r="J55" i="6" s="1"/>
  <c r="L55" i="6" s="1"/>
  <c r="N55" i="6" s="1"/>
  <c r="P55" i="6" s="1"/>
  <c r="R55" i="6" s="1"/>
  <c r="T55" i="6" s="1"/>
  <c r="V55" i="6" s="1"/>
  <c r="X55" i="6" s="1"/>
  <c r="Z55" i="6" s="1"/>
  <c r="AB55" i="6" s="1"/>
  <c r="AD55" i="6" s="1"/>
  <c r="AF55" i="6" s="1"/>
  <c r="AH55" i="6" s="1"/>
  <c r="AJ55" i="6" s="1"/>
  <c r="AL55" i="6" s="1"/>
  <c r="AN55" i="6" s="1"/>
  <c r="AP55" i="6" s="1"/>
  <c r="AR55" i="6" s="1"/>
  <c r="AT55" i="6" s="1"/>
  <c r="AV55" i="6" s="1"/>
  <c r="AX55" i="6" s="1"/>
  <c r="F51" i="6"/>
  <c r="H51" i="6" s="1"/>
  <c r="J51" i="6" s="1"/>
  <c r="L51" i="6" s="1"/>
  <c r="N51" i="6" s="1"/>
  <c r="P51" i="6" s="1"/>
  <c r="R51" i="6" s="1"/>
  <c r="T51" i="6" s="1"/>
  <c r="V51" i="6" s="1"/>
  <c r="X51" i="6" s="1"/>
  <c r="Z51" i="6" s="1"/>
  <c r="AB51" i="6" s="1"/>
  <c r="AD51" i="6" s="1"/>
  <c r="AF51" i="6" s="1"/>
  <c r="AH51" i="6" s="1"/>
  <c r="AJ51" i="6" s="1"/>
  <c r="AL51" i="6" s="1"/>
  <c r="AN51" i="6" s="1"/>
  <c r="AP51" i="6" s="1"/>
  <c r="AR51" i="6" s="1"/>
  <c r="AT51" i="6" s="1"/>
  <c r="AV51" i="6" s="1"/>
  <c r="AX51" i="6" s="1"/>
  <c r="AP29" i="6"/>
  <c r="T39" i="6"/>
  <c r="N9" i="6"/>
  <c r="AF20" i="6"/>
  <c r="AH20" i="6" s="1"/>
  <c r="AJ20" i="6" s="1"/>
  <c r="AL20" i="6" s="1"/>
  <c r="AN20" i="6" s="1"/>
  <c r="AP20" i="6" s="1"/>
  <c r="AR20" i="6" s="1"/>
  <c r="AT20" i="6" s="1"/>
  <c r="AV20" i="6" s="1"/>
  <c r="R45" i="6"/>
  <c r="T45" i="6" s="1"/>
  <c r="V45" i="6" s="1"/>
  <c r="X45" i="6" s="1"/>
  <c r="Z45" i="6" s="1"/>
  <c r="AB45" i="6" s="1"/>
  <c r="AD45" i="6" s="1"/>
  <c r="AF41" i="6"/>
  <c r="AH41" i="6" s="1"/>
  <c r="AJ41" i="6" s="1"/>
  <c r="AL41" i="6" s="1"/>
  <c r="AN41" i="6" s="1"/>
  <c r="AP41" i="6" s="1"/>
  <c r="AR41" i="6" s="1"/>
  <c r="AT41" i="6" s="1"/>
  <c r="AV41" i="6" s="1"/>
  <c r="L19" i="6"/>
  <c r="R10" i="6"/>
  <c r="T10" i="6" s="1"/>
  <c r="V10" i="6" s="1"/>
  <c r="X10" i="6" s="1"/>
  <c r="Z10" i="6" s="1"/>
  <c r="AB10" i="6" s="1"/>
  <c r="AD10" i="6" s="1"/>
  <c r="R40" i="6"/>
  <c r="T40" i="6" s="1"/>
  <c r="V40" i="6" s="1"/>
  <c r="X40" i="6" s="1"/>
  <c r="Z40" i="6" s="1"/>
  <c r="AB40" i="6" s="1"/>
  <c r="AD40" i="6" s="1"/>
  <c r="AF40" i="6"/>
  <c r="AH40" i="6" s="1"/>
  <c r="AJ40" i="6" s="1"/>
  <c r="AL40" i="6" s="1"/>
  <c r="AN40" i="6" s="1"/>
  <c r="AP40" i="6" s="1"/>
  <c r="AR40" i="6" s="1"/>
  <c r="AT40" i="6" s="1"/>
  <c r="AV40" i="6" s="1"/>
  <c r="R42" i="6"/>
  <c r="T42" i="6" s="1"/>
  <c r="V42" i="6" s="1"/>
  <c r="X42" i="6" s="1"/>
  <c r="Z42" i="6" s="1"/>
  <c r="AB42" i="6" s="1"/>
  <c r="AD42" i="6" s="1"/>
  <c r="D31" i="6"/>
  <c r="F31" i="6" s="1"/>
  <c r="H31" i="6" s="1"/>
  <c r="J31" i="6" s="1"/>
  <c r="L31" i="6" s="1"/>
  <c r="N31" i="6" s="1"/>
  <c r="P31" i="6" s="1"/>
  <c r="B33" i="6"/>
  <c r="D32" i="6"/>
  <c r="F32" i="6" s="1"/>
  <c r="H32" i="6" s="1"/>
  <c r="J32" i="6" s="1"/>
  <c r="L32" i="6" s="1"/>
  <c r="N32" i="6" s="1"/>
  <c r="P32" i="6" s="1"/>
  <c r="D30" i="6"/>
  <c r="B64" i="6"/>
  <c r="D64" i="6" s="1"/>
  <c r="F64" i="6" s="1"/>
  <c r="H64" i="6" s="1"/>
  <c r="J64" i="6" s="1"/>
  <c r="L64" i="6" s="1"/>
  <c r="N64" i="6" s="1"/>
  <c r="P64" i="6" s="1"/>
  <c r="R64" i="6" s="1"/>
  <c r="T64" i="6" s="1"/>
  <c r="V64" i="6" s="1"/>
  <c r="X64" i="6" s="1"/>
  <c r="Z64" i="6" s="1"/>
  <c r="AB64" i="6" s="1"/>
  <c r="AD64" i="6" s="1"/>
  <c r="AF64" i="6" s="1"/>
  <c r="AH64" i="6" s="1"/>
  <c r="AJ64" i="6" s="1"/>
  <c r="AL64" i="6" s="1"/>
  <c r="AN64" i="6" s="1"/>
  <c r="AP64" i="6" s="1"/>
  <c r="AR64" i="6" s="1"/>
  <c r="AT64" i="6" s="1"/>
  <c r="AV64" i="6" s="1"/>
  <c r="AX64" i="6" s="1"/>
  <c r="D63" i="6"/>
  <c r="B48" i="6"/>
  <c r="D47" i="6"/>
  <c r="F47" i="6" s="1"/>
  <c r="H47" i="6" s="1"/>
  <c r="J47" i="6" s="1"/>
  <c r="L47" i="6" s="1"/>
  <c r="N47" i="6" s="1"/>
  <c r="P47" i="6" s="1"/>
  <c r="B13" i="6"/>
  <c r="D12" i="6"/>
  <c r="D57" i="6"/>
  <c r="D46" i="6"/>
  <c r="F46" i="6" s="1"/>
  <c r="H46" i="6" s="1"/>
  <c r="J46" i="6" s="1"/>
  <c r="L46" i="6" s="1"/>
  <c r="N46" i="6" s="1"/>
  <c r="P46" i="6" s="1"/>
  <c r="D43" i="6"/>
  <c r="B23" i="6" l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1" i="6"/>
  <c r="AH21" i="6" s="1"/>
  <c r="AJ21" i="6" s="1"/>
  <c r="AL21" i="6" s="1"/>
  <c r="AN21" i="6" s="1"/>
  <c r="AP21" i="6" s="1"/>
  <c r="AR21" i="6" s="1"/>
  <c r="AT21" i="6" s="1"/>
  <c r="AV21" i="6" s="1"/>
  <c r="AF44" i="6"/>
  <c r="AH44" i="6" s="1"/>
  <c r="AJ44" i="6" s="1"/>
  <c r="AL44" i="6" s="1"/>
  <c r="AN44" i="6" s="1"/>
  <c r="AP44" i="6" s="1"/>
  <c r="AR44" i="6" s="1"/>
  <c r="AT44" i="6" s="1"/>
  <c r="AV44" i="6" s="1"/>
  <c r="AF10" i="6"/>
  <c r="AH10" i="6" s="1"/>
  <c r="AJ10" i="6" s="1"/>
  <c r="AL10" i="6" s="1"/>
  <c r="AN10" i="6" s="1"/>
  <c r="AP10" i="6" s="1"/>
  <c r="AR10" i="6" s="1"/>
  <c r="AT10" i="6" s="1"/>
  <c r="AV10" i="6" s="1"/>
  <c r="F63" i="6"/>
  <c r="D65" i="6"/>
  <c r="D33" i="6"/>
  <c r="F33" i="6" s="1"/>
  <c r="H33" i="6" s="1"/>
  <c r="J33" i="6" s="1"/>
  <c r="L33" i="6" s="1"/>
  <c r="N33" i="6" s="1"/>
  <c r="P33" i="6" s="1"/>
  <c r="B34" i="6"/>
  <c r="P9" i="6"/>
  <c r="AR29" i="6"/>
  <c r="F57" i="6"/>
  <c r="D58" i="6"/>
  <c r="R31" i="6"/>
  <c r="T31" i="6" s="1"/>
  <c r="V31" i="6" s="1"/>
  <c r="X31" i="6" s="1"/>
  <c r="Z31" i="6" s="1"/>
  <c r="AB31" i="6" s="1"/>
  <c r="AD31" i="6" s="1"/>
  <c r="AF31" i="6"/>
  <c r="AH31" i="6" s="1"/>
  <c r="AJ31" i="6" s="1"/>
  <c r="AL31" i="6" s="1"/>
  <c r="AN31" i="6" s="1"/>
  <c r="AP31" i="6" s="1"/>
  <c r="AR31" i="6" s="1"/>
  <c r="AT31" i="6" s="1"/>
  <c r="AV31" i="6" s="1"/>
  <c r="AF42" i="6"/>
  <c r="AH42" i="6" s="1"/>
  <c r="AJ42" i="6" s="1"/>
  <c r="AL42" i="6" s="1"/>
  <c r="AN42" i="6" s="1"/>
  <c r="AP42" i="6" s="1"/>
  <c r="AR42" i="6" s="1"/>
  <c r="AT42" i="6" s="1"/>
  <c r="AV42" i="6" s="1"/>
  <c r="N19" i="6"/>
  <c r="AF22" i="6"/>
  <c r="AH22" i="6" s="1"/>
  <c r="AJ22" i="6" s="1"/>
  <c r="AL22" i="6" s="1"/>
  <c r="AN22" i="6" s="1"/>
  <c r="AP22" i="6" s="1"/>
  <c r="AR22" i="6" s="1"/>
  <c r="AT22" i="6" s="1"/>
  <c r="AV22" i="6" s="1"/>
  <c r="R32" i="6"/>
  <c r="T32" i="6" s="1"/>
  <c r="V32" i="6" s="1"/>
  <c r="X32" i="6" s="1"/>
  <c r="Z32" i="6" s="1"/>
  <c r="AB32" i="6" s="1"/>
  <c r="AD32" i="6" s="1"/>
  <c r="F12" i="6"/>
  <c r="F43" i="6"/>
  <c r="D48" i="6"/>
  <c r="D13" i="6"/>
  <c r="F13" i="6" s="1"/>
  <c r="H13" i="6" s="1"/>
  <c r="J13" i="6" s="1"/>
  <c r="L13" i="6" s="1"/>
  <c r="N13" i="6" s="1"/>
  <c r="P13" i="6" s="1"/>
  <c r="B14" i="6"/>
  <c r="R46" i="6"/>
  <c r="T46" i="6" s="1"/>
  <c r="V46" i="6" s="1"/>
  <c r="X46" i="6" s="1"/>
  <c r="Z46" i="6" s="1"/>
  <c r="AB46" i="6" s="1"/>
  <c r="AD46" i="6" s="1"/>
  <c r="R47" i="6"/>
  <c r="T47" i="6" s="1"/>
  <c r="V47" i="6" s="1"/>
  <c r="X47" i="6" s="1"/>
  <c r="Z47" i="6" s="1"/>
  <c r="AB47" i="6" s="1"/>
  <c r="AD47" i="6" s="1"/>
  <c r="AF47" i="6"/>
  <c r="AH47" i="6" s="1"/>
  <c r="AJ47" i="6" s="1"/>
  <c r="AL47" i="6" s="1"/>
  <c r="AN47" i="6" s="1"/>
  <c r="AP47" i="6" s="1"/>
  <c r="AR47" i="6" s="1"/>
  <c r="AT47" i="6" s="1"/>
  <c r="AV47" i="6" s="1"/>
  <c r="F30" i="6"/>
  <c r="V59" i="6"/>
  <c r="L49" i="6"/>
  <c r="N61" i="6"/>
  <c r="AF45" i="6"/>
  <c r="AH45" i="6" s="1"/>
  <c r="AJ45" i="6" s="1"/>
  <c r="AL45" i="6" s="1"/>
  <c r="AN45" i="6" s="1"/>
  <c r="AP45" i="6" s="1"/>
  <c r="AR45" i="6" s="1"/>
  <c r="AT45" i="6" s="1"/>
  <c r="AV45" i="6" s="1"/>
  <c r="AF11" i="6"/>
  <c r="AH11" i="6" s="1"/>
  <c r="AJ11" i="6" s="1"/>
  <c r="AL11" i="6" s="1"/>
  <c r="AN11" i="6" s="1"/>
  <c r="AP11" i="6" s="1"/>
  <c r="AR11" i="6" s="1"/>
  <c r="AT11" i="6" s="1"/>
  <c r="AV11" i="6" s="1"/>
  <c r="V39" i="6"/>
  <c r="B24" i="6" l="1"/>
  <c r="D23" i="6"/>
  <c r="F23" i="6" s="1"/>
  <c r="H23" i="6" s="1"/>
  <c r="J23" i="6" s="1"/>
  <c r="H57" i="6"/>
  <c r="F58" i="6"/>
  <c r="R9" i="6"/>
  <c r="X59" i="6"/>
  <c r="R13" i="6"/>
  <c r="T13" i="6" s="1"/>
  <c r="V13" i="6" s="1"/>
  <c r="X13" i="6" s="1"/>
  <c r="Z13" i="6" s="1"/>
  <c r="AB13" i="6" s="1"/>
  <c r="AD13" i="6" s="1"/>
  <c r="P19" i="6"/>
  <c r="AF46" i="6"/>
  <c r="AH46" i="6" s="1"/>
  <c r="AJ46" i="6" s="1"/>
  <c r="AL46" i="6" s="1"/>
  <c r="AN46" i="6" s="1"/>
  <c r="AP46" i="6" s="1"/>
  <c r="AR46" i="6" s="1"/>
  <c r="AT46" i="6" s="1"/>
  <c r="AV46" i="6" s="1"/>
  <c r="AF32" i="6"/>
  <c r="AH32" i="6" s="1"/>
  <c r="AJ32" i="6" s="1"/>
  <c r="AL32" i="6" s="1"/>
  <c r="AN32" i="6" s="1"/>
  <c r="AP32" i="6" s="1"/>
  <c r="AR32" i="6" s="1"/>
  <c r="AT32" i="6" s="1"/>
  <c r="AV32" i="6" s="1"/>
  <c r="B35" i="6"/>
  <c r="D34" i="6"/>
  <c r="F34" i="6" s="1"/>
  <c r="H34" i="6" s="1"/>
  <c r="J34" i="6" s="1"/>
  <c r="L34" i="6" s="1"/>
  <c r="N34" i="6" s="1"/>
  <c r="P34" i="6" s="1"/>
  <c r="N49" i="6"/>
  <c r="H30" i="6"/>
  <c r="H43" i="6"/>
  <c r="F48" i="6"/>
  <c r="L23" i="6"/>
  <c r="R33" i="6"/>
  <c r="T33" i="6" s="1"/>
  <c r="V33" i="6" s="1"/>
  <c r="X33" i="6" s="1"/>
  <c r="Z33" i="6" s="1"/>
  <c r="AB33" i="6" s="1"/>
  <c r="AD33" i="6" s="1"/>
  <c r="X39" i="6"/>
  <c r="D14" i="6"/>
  <c r="B15" i="6"/>
  <c r="P61" i="6"/>
  <c r="H12" i="6"/>
  <c r="AT29" i="6"/>
  <c r="H63" i="6"/>
  <c r="F65" i="6"/>
  <c r="D24" i="6" l="1"/>
  <c r="F24" i="6" s="1"/>
  <c r="H24" i="6" s="1"/>
  <c r="J24" i="6" s="1"/>
  <c r="L24" i="6" s="1"/>
  <c r="N24" i="6" s="1"/>
  <c r="P24" i="6" s="1"/>
  <c r="B25" i="6"/>
  <c r="Z59" i="6"/>
  <c r="F14" i="6"/>
  <c r="R61" i="6"/>
  <c r="AF13" i="6"/>
  <c r="AH13" i="6" s="1"/>
  <c r="AJ13" i="6" s="1"/>
  <c r="AL13" i="6" s="1"/>
  <c r="AN13" i="6" s="1"/>
  <c r="AP13" i="6" s="1"/>
  <c r="AR13" i="6" s="1"/>
  <c r="AT13" i="6" s="1"/>
  <c r="AV13" i="6" s="1"/>
  <c r="AF33" i="6"/>
  <c r="AH33" i="6" s="1"/>
  <c r="AJ33" i="6" s="1"/>
  <c r="AL33" i="6" s="1"/>
  <c r="AN33" i="6" s="1"/>
  <c r="AP33" i="6" s="1"/>
  <c r="AR33" i="6" s="1"/>
  <c r="AT33" i="6" s="1"/>
  <c r="AV33" i="6" s="1"/>
  <c r="J43" i="6"/>
  <c r="H48" i="6"/>
  <c r="P49" i="6"/>
  <c r="AV29" i="6"/>
  <c r="R34" i="6"/>
  <c r="T34" i="6" s="1"/>
  <c r="V34" i="6" s="1"/>
  <c r="X34" i="6" s="1"/>
  <c r="Z34" i="6" s="1"/>
  <c r="AB34" i="6" s="1"/>
  <c r="AD34" i="6" s="1"/>
  <c r="J63" i="6"/>
  <c r="H65" i="6"/>
  <c r="J12" i="6"/>
  <c r="B16" i="6"/>
  <c r="D15" i="6"/>
  <c r="F15" i="6" s="1"/>
  <c r="H15" i="6" s="1"/>
  <c r="J15" i="6" s="1"/>
  <c r="L15" i="6" s="1"/>
  <c r="N15" i="6" s="1"/>
  <c r="P15" i="6" s="1"/>
  <c r="Z39" i="6"/>
  <c r="N23" i="6"/>
  <c r="J30" i="6"/>
  <c r="B36" i="6"/>
  <c r="D35" i="6"/>
  <c r="F35" i="6" s="1"/>
  <c r="R19" i="6"/>
  <c r="T9" i="6"/>
  <c r="J57" i="6"/>
  <c r="H58" i="6"/>
  <c r="B26" i="6" l="1"/>
  <c r="D25" i="6"/>
  <c r="R24" i="6"/>
  <c r="T24" i="6" s="1"/>
  <c r="V24" i="6" s="1"/>
  <c r="X24" i="6" s="1"/>
  <c r="Z24" i="6" s="1"/>
  <c r="AB24" i="6" s="1"/>
  <c r="AD24" i="6" s="1"/>
  <c r="T61" i="6"/>
  <c r="H14" i="6"/>
  <c r="V9" i="6"/>
  <c r="T19" i="6"/>
  <c r="L30" i="6"/>
  <c r="L12" i="6"/>
  <c r="AF34" i="6"/>
  <c r="AH34" i="6" s="1"/>
  <c r="AJ34" i="6" s="1"/>
  <c r="AL34" i="6" s="1"/>
  <c r="AN34" i="6" s="1"/>
  <c r="AP34" i="6" s="1"/>
  <c r="AR34" i="6" s="1"/>
  <c r="AT34" i="6" s="1"/>
  <c r="AV34" i="6" s="1"/>
  <c r="L43" i="6"/>
  <c r="J48" i="6"/>
  <c r="R15" i="6"/>
  <c r="T15" i="6" s="1"/>
  <c r="V15" i="6" s="1"/>
  <c r="X15" i="6" s="1"/>
  <c r="Z15" i="6" s="1"/>
  <c r="AB15" i="6" s="1"/>
  <c r="AD15" i="6" s="1"/>
  <c r="L57" i="6"/>
  <c r="J58" i="6"/>
  <c r="AB39" i="6"/>
  <c r="H35" i="6"/>
  <c r="B37" i="6"/>
  <c r="D36" i="6"/>
  <c r="P23" i="6"/>
  <c r="D16" i="6"/>
  <c r="F16" i="6" s="1"/>
  <c r="H16" i="6" s="1"/>
  <c r="J16" i="6" s="1"/>
  <c r="L16" i="6" s="1"/>
  <c r="N16" i="6" s="1"/>
  <c r="P16" i="6" s="1"/>
  <c r="B17" i="6"/>
  <c r="L63" i="6"/>
  <c r="J65" i="6"/>
  <c r="R49" i="6"/>
  <c r="AB59" i="6"/>
  <c r="AF24" i="6" l="1"/>
  <c r="AH24" i="6" s="1"/>
  <c r="AJ24" i="6" s="1"/>
  <c r="AL24" i="6" s="1"/>
  <c r="AN24" i="6" s="1"/>
  <c r="AP24" i="6" s="1"/>
  <c r="AR24" i="6" s="1"/>
  <c r="AT24" i="6" s="1"/>
  <c r="AV24" i="6" s="1"/>
  <c r="F25" i="6"/>
  <c r="D26" i="6"/>
  <c r="F26" i="6" s="1"/>
  <c r="H26" i="6" s="1"/>
  <c r="J26" i="6" s="1"/>
  <c r="L26" i="6" s="1"/>
  <c r="N26" i="6" s="1"/>
  <c r="P26" i="6" s="1"/>
  <c r="B27" i="6"/>
  <c r="T49" i="6"/>
  <c r="D17" i="6"/>
  <c r="B18" i="6"/>
  <c r="J35" i="6"/>
  <c r="N30" i="6"/>
  <c r="J14" i="6"/>
  <c r="N63" i="6"/>
  <c r="L65" i="6"/>
  <c r="N43" i="6"/>
  <c r="L48" i="6"/>
  <c r="F36" i="6"/>
  <c r="AD59" i="6"/>
  <c r="X9" i="6"/>
  <c r="R23" i="6"/>
  <c r="N12" i="6"/>
  <c r="R16" i="6"/>
  <c r="T16" i="6" s="1"/>
  <c r="V16" i="6" s="1"/>
  <c r="X16" i="6" s="1"/>
  <c r="Z16" i="6" s="1"/>
  <c r="AB16" i="6" s="1"/>
  <c r="AD16" i="6" s="1"/>
  <c r="D37" i="6"/>
  <c r="F37" i="6" s="1"/>
  <c r="H37" i="6" s="1"/>
  <c r="J37" i="6" s="1"/>
  <c r="L37" i="6" s="1"/>
  <c r="N37" i="6" s="1"/>
  <c r="P37" i="6" s="1"/>
  <c r="B38" i="6"/>
  <c r="N57" i="6"/>
  <c r="L58" i="6"/>
  <c r="AF15" i="6"/>
  <c r="AH15" i="6" s="1"/>
  <c r="AJ15" i="6" s="1"/>
  <c r="AL15" i="6" s="1"/>
  <c r="AN15" i="6" s="1"/>
  <c r="AP15" i="6" s="1"/>
  <c r="AR15" i="6" s="1"/>
  <c r="AT15" i="6" s="1"/>
  <c r="AV15" i="6" s="1"/>
  <c r="AD39" i="6"/>
  <c r="V19" i="6"/>
  <c r="V61" i="6"/>
  <c r="R26" i="6" l="1"/>
  <c r="T26" i="6" s="1"/>
  <c r="V26" i="6" s="1"/>
  <c r="X26" i="6" s="1"/>
  <c r="Z26" i="6" s="1"/>
  <c r="AB26" i="6" s="1"/>
  <c r="AD26" i="6" s="1"/>
  <c r="H25" i="6"/>
  <c r="B28" i="6"/>
  <c r="D27" i="6"/>
  <c r="X61" i="6"/>
  <c r="AF39" i="6"/>
  <c r="T23" i="6"/>
  <c r="AF59" i="6"/>
  <c r="P43" i="6"/>
  <c r="N48" i="6"/>
  <c r="L14" i="6"/>
  <c r="L35" i="6"/>
  <c r="V49" i="6"/>
  <c r="P57" i="6"/>
  <c r="N58" i="6"/>
  <c r="X19" i="6"/>
  <c r="R37" i="6"/>
  <c r="T37" i="6" s="1"/>
  <c r="V37" i="6" s="1"/>
  <c r="X37" i="6" s="1"/>
  <c r="Z37" i="6" s="1"/>
  <c r="AB37" i="6" s="1"/>
  <c r="AD37" i="6" s="1"/>
  <c r="P12" i="6"/>
  <c r="Z9" i="6"/>
  <c r="D38" i="6"/>
  <c r="P30" i="6"/>
  <c r="AF16" i="6"/>
  <c r="AH16" i="6" s="1"/>
  <c r="AJ16" i="6" s="1"/>
  <c r="AL16" i="6" s="1"/>
  <c r="AN16" i="6" s="1"/>
  <c r="AP16" i="6" s="1"/>
  <c r="AR16" i="6" s="1"/>
  <c r="AT16" i="6" s="1"/>
  <c r="AV16" i="6" s="1"/>
  <c r="H36" i="6"/>
  <c r="F38" i="6"/>
  <c r="P63" i="6"/>
  <c r="N65" i="6"/>
  <c r="F17" i="6"/>
  <c r="D18" i="6"/>
  <c r="J25" i="6" l="1"/>
  <c r="F27" i="6"/>
  <c r="D28" i="6"/>
  <c r="AF26" i="6"/>
  <c r="AH26" i="6" s="1"/>
  <c r="AJ26" i="6" s="1"/>
  <c r="AL26" i="6" s="1"/>
  <c r="AN26" i="6" s="1"/>
  <c r="AP26" i="6" s="1"/>
  <c r="AR26" i="6" s="1"/>
  <c r="AT26" i="6" s="1"/>
  <c r="AV26" i="6" s="1"/>
  <c r="N14" i="6"/>
  <c r="R12" i="6"/>
  <c r="AH59" i="6"/>
  <c r="AH39" i="6"/>
  <c r="R63" i="6"/>
  <c r="P65" i="6"/>
  <c r="R30" i="6"/>
  <c r="AB9" i="6"/>
  <c r="X49" i="6"/>
  <c r="D67" i="6"/>
  <c r="AF37" i="6"/>
  <c r="AH37" i="6" s="1"/>
  <c r="AJ37" i="6" s="1"/>
  <c r="AL37" i="6" s="1"/>
  <c r="AN37" i="6" s="1"/>
  <c r="AP37" i="6" s="1"/>
  <c r="AR37" i="6" s="1"/>
  <c r="AT37" i="6" s="1"/>
  <c r="AV37" i="6" s="1"/>
  <c r="Z19" i="6"/>
  <c r="H17" i="6"/>
  <c r="F18" i="6"/>
  <c r="J36" i="6"/>
  <c r="H38" i="6"/>
  <c r="R57" i="6"/>
  <c r="P58" i="6"/>
  <c r="N35" i="6"/>
  <c r="R43" i="6"/>
  <c r="P48" i="6"/>
  <c r="V23" i="6"/>
  <c r="Z61" i="6"/>
  <c r="F67" i="6" l="1"/>
  <c r="H27" i="6"/>
  <c r="F28" i="6"/>
  <c r="L25" i="6"/>
  <c r="T43" i="6"/>
  <c r="R48" i="6"/>
  <c r="T57" i="6"/>
  <c r="R58" i="6"/>
  <c r="AD9" i="6"/>
  <c r="J17" i="6"/>
  <c r="H18" i="6"/>
  <c r="AJ59" i="6"/>
  <c r="AB61" i="6"/>
  <c r="P35" i="6"/>
  <c r="Z49" i="6"/>
  <c r="T30" i="6"/>
  <c r="T63" i="6"/>
  <c r="R65" i="6"/>
  <c r="AJ39" i="6"/>
  <c r="P14" i="6"/>
  <c r="L36" i="6"/>
  <c r="J38" i="6"/>
  <c r="AB19" i="6"/>
  <c r="T12" i="6"/>
  <c r="X23" i="6"/>
  <c r="N25" i="6" l="1"/>
  <c r="J27" i="6"/>
  <c r="H28" i="6"/>
  <c r="H67" i="6" s="1"/>
  <c r="AL59" i="6"/>
  <c r="Z23" i="6"/>
  <c r="AL39" i="6"/>
  <c r="V30" i="6"/>
  <c r="R35" i="6"/>
  <c r="V43" i="6"/>
  <c r="T48" i="6"/>
  <c r="AD19" i="6"/>
  <c r="L17" i="6"/>
  <c r="J18" i="6"/>
  <c r="V12" i="6"/>
  <c r="R14" i="6"/>
  <c r="V63" i="6"/>
  <c r="T65" i="6"/>
  <c r="AB49" i="6"/>
  <c r="AD61" i="6"/>
  <c r="AF9" i="6"/>
  <c r="V57" i="6"/>
  <c r="T58" i="6"/>
  <c r="N36" i="6"/>
  <c r="L38" i="6"/>
  <c r="L27" i="6" l="1"/>
  <c r="J28" i="6"/>
  <c r="J67" i="6" s="1"/>
  <c r="P25" i="6"/>
  <c r="AH9" i="6"/>
  <c r="P36" i="6"/>
  <c r="N38" i="6"/>
  <c r="AF61" i="6"/>
  <c r="X63" i="6"/>
  <c r="V65" i="6"/>
  <c r="AD49" i="6"/>
  <c r="N17" i="6"/>
  <c r="L18" i="6"/>
  <c r="T35" i="6"/>
  <c r="AN39" i="6"/>
  <c r="T14" i="6"/>
  <c r="AB23" i="6"/>
  <c r="X57" i="6"/>
  <c r="V58" i="6"/>
  <c r="X12" i="6"/>
  <c r="AF19" i="6"/>
  <c r="X43" i="6"/>
  <c r="V48" i="6"/>
  <c r="X30" i="6"/>
  <c r="AN59" i="6"/>
  <c r="R25" i="6" l="1"/>
  <c r="N27" i="6"/>
  <c r="L28" i="6"/>
  <c r="L67" i="6" s="1"/>
  <c r="AH19" i="6"/>
  <c r="AP59" i="6"/>
  <c r="AD23" i="6"/>
  <c r="AP39" i="6"/>
  <c r="P17" i="6"/>
  <c r="N18" i="6"/>
  <c r="Z12" i="6"/>
  <c r="Z63" i="6"/>
  <c r="X65" i="6"/>
  <c r="R36" i="6"/>
  <c r="P38" i="6"/>
  <c r="AH61" i="6"/>
  <c r="AJ9" i="6"/>
  <c r="Z30" i="6"/>
  <c r="Z43" i="6"/>
  <c r="X48" i="6"/>
  <c r="Z57" i="6"/>
  <c r="X58" i="6"/>
  <c r="V14" i="6"/>
  <c r="V35" i="6"/>
  <c r="AF49" i="6"/>
  <c r="P27" i="6" l="1"/>
  <c r="N28" i="6"/>
  <c r="N67" i="6" s="1"/>
  <c r="T25" i="6"/>
  <c r="AL9" i="6"/>
  <c r="R17" i="6"/>
  <c r="P18" i="6"/>
  <c r="AJ19" i="6"/>
  <c r="AB57" i="6"/>
  <c r="Z58" i="6"/>
  <c r="T36" i="6"/>
  <c r="R38" i="6"/>
  <c r="AH49" i="6"/>
  <c r="AB12" i="6"/>
  <c r="AR39" i="6"/>
  <c r="AR59" i="6"/>
  <c r="AB63" i="6"/>
  <c r="Z65" i="6"/>
  <c r="AF23" i="6"/>
  <c r="X35" i="6"/>
  <c r="AB30" i="6"/>
  <c r="X14" i="6"/>
  <c r="AB43" i="6"/>
  <c r="Z48" i="6"/>
  <c r="AJ61" i="6"/>
  <c r="V25" i="6" l="1"/>
  <c r="R27" i="6"/>
  <c r="P28" i="6"/>
  <c r="P67" i="6" s="1"/>
  <c r="AT59" i="6"/>
  <c r="AH23" i="6"/>
  <c r="AD12" i="6"/>
  <c r="T17" i="6"/>
  <c r="R18" i="6"/>
  <c r="AD43" i="6"/>
  <c r="AD48" i="6" s="1"/>
  <c r="AB48" i="6"/>
  <c r="AD57" i="6"/>
  <c r="AB58" i="6"/>
  <c r="AD30" i="6"/>
  <c r="V36" i="6"/>
  <c r="T38" i="6"/>
  <c r="AL19" i="6"/>
  <c r="AN9" i="6"/>
  <c r="AL61" i="6"/>
  <c r="Z14" i="6"/>
  <c r="Z35" i="6"/>
  <c r="AD63" i="6"/>
  <c r="AB65" i="6"/>
  <c r="AT39" i="6"/>
  <c r="AJ49" i="6"/>
  <c r="T27" i="6" l="1"/>
  <c r="R28" i="6"/>
  <c r="X25" i="6"/>
  <c r="R67" i="6"/>
  <c r="AL49" i="6"/>
  <c r="AF30" i="6"/>
  <c r="AV39" i="6"/>
  <c r="AP9" i="6"/>
  <c r="AN19" i="6"/>
  <c r="V17" i="6"/>
  <c r="T18" i="6"/>
  <c r="AJ23" i="6"/>
  <c r="AV59" i="6"/>
  <c r="AF63" i="6"/>
  <c r="AD65" i="6"/>
  <c r="AF12" i="6"/>
  <c r="AB14" i="6"/>
  <c r="X36" i="6"/>
  <c r="V38" i="6"/>
  <c r="AF43" i="6"/>
  <c r="AF57" i="6"/>
  <c r="AD58" i="6"/>
  <c r="AB35" i="6"/>
  <c r="AN61" i="6"/>
  <c r="Z25" i="6" l="1"/>
  <c r="V27" i="6"/>
  <c r="T28" i="6"/>
  <c r="T67" i="6" s="1"/>
  <c r="AD35" i="6"/>
  <c r="AF35" i="6" s="1"/>
  <c r="AD14" i="6"/>
  <c r="AL23" i="6"/>
  <c r="AH12" i="6"/>
  <c r="AP61" i="6"/>
  <c r="Z36" i="6"/>
  <c r="X38" i="6"/>
  <c r="AX59" i="6"/>
  <c r="AR9" i="6"/>
  <c r="AH30" i="6"/>
  <c r="AH63" i="6"/>
  <c r="AF65" i="6"/>
  <c r="AP19" i="6"/>
  <c r="AH57" i="6"/>
  <c r="AF58" i="6"/>
  <c r="AH43" i="6"/>
  <c r="AF48" i="6"/>
  <c r="X17" i="6"/>
  <c r="V18" i="6"/>
  <c r="AN49" i="6"/>
  <c r="X27" i="6" l="1"/>
  <c r="V28" i="6"/>
  <c r="V67" i="6" s="1"/>
  <c r="AB25" i="6"/>
  <c r="AH35" i="6"/>
  <c r="AJ35" i="6" s="1"/>
  <c r="AL35" i="6" s="1"/>
  <c r="AN35" i="6" s="1"/>
  <c r="AP35" i="6" s="1"/>
  <c r="AR35" i="6" s="1"/>
  <c r="AT35" i="6" s="1"/>
  <c r="AV35" i="6" s="1"/>
  <c r="AJ63" i="6"/>
  <c r="AH65" i="6"/>
  <c r="AB36" i="6"/>
  <c r="Z38" i="6"/>
  <c r="AJ12" i="6"/>
  <c r="AF14" i="6"/>
  <c r="Z17" i="6"/>
  <c r="X18" i="6"/>
  <c r="AJ57" i="6"/>
  <c r="AH58" i="6"/>
  <c r="AR19" i="6"/>
  <c r="AP49" i="6"/>
  <c r="AJ30" i="6"/>
  <c r="AR61" i="6"/>
  <c r="AN23" i="6"/>
  <c r="AJ43" i="6"/>
  <c r="AH48" i="6"/>
  <c r="AT9" i="6"/>
  <c r="Z27" i="6" l="1"/>
  <c r="X28" i="6"/>
  <c r="AD25" i="6"/>
  <c r="X67" i="6"/>
  <c r="AT19" i="6"/>
  <c r="AL43" i="6"/>
  <c r="AJ48" i="6"/>
  <c r="AT61" i="6"/>
  <c r="AB17" i="6"/>
  <c r="Z18" i="6"/>
  <c r="AL30" i="6"/>
  <c r="AL57" i="6"/>
  <c r="AJ58" i="6"/>
  <c r="AL63" i="6"/>
  <c r="AJ65" i="6"/>
  <c r="AV9" i="6"/>
  <c r="AD36" i="6"/>
  <c r="AD38" i="6" s="1"/>
  <c r="AB38" i="6"/>
  <c r="AR49" i="6"/>
  <c r="AL12" i="6"/>
  <c r="AP23" i="6"/>
  <c r="AH14" i="6"/>
  <c r="AF25" i="6" l="1"/>
  <c r="AB27" i="6"/>
  <c r="Z28" i="6"/>
  <c r="Z67" i="6" s="1"/>
  <c r="AN57" i="6"/>
  <c r="AL58" i="6"/>
  <c r="AD17" i="6"/>
  <c r="AB18" i="6"/>
  <c r="AN43" i="6"/>
  <c r="AL48" i="6"/>
  <c r="AT49" i="6"/>
  <c r="AN12" i="6"/>
  <c r="AN63" i="6"/>
  <c r="AL65" i="6"/>
  <c r="AV61" i="6"/>
  <c r="AV19" i="6"/>
  <c r="AR23" i="6"/>
  <c r="AN30" i="6"/>
  <c r="AJ14" i="6"/>
  <c r="AF36" i="6"/>
  <c r="AD27" i="6" l="1"/>
  <c r="AB28" i="6"/>
  <c r="AB67" i="6" s="1"/>
  <c r="AH25" i="6"/>
  <c r="AL14" i="6"/>
  <c r="AT23" i="6"/>
  <c r="AP12" i="6"/>
  <c r="AP43" i="6"/>
  <c r="AN48" i="6"/>
  <c r="AP57" i="6"/>
  <c r="AN58" i="6"/>
  <c r="AX61" i="6"/>
  <c r="AP30" i="6"/>
  <c r="AP63" i="6"/>
  <c r="AN65" i="6"/>
  <c r="AD18" i="6"/>
  <c r="AF17" i="6"/>
  <c r="AH36" i="6"/>
  <c r="AF38" i="6"/>
  <c r="AV49" i="6"/>
  <c r="AJ25" i="6" l="1"/>
  <c r="AF27" i="6"/>
  <c r="AD28" i="6"/>
  <c r="AD67" i="6" s="1"/>
  <c r="AR43" i="6"/>
  <c r="AP48" i="6"/>
  <c r="AV23" i="6"/>
  <c r="AR63" i="6"/>
  <c r="AP65" i="6"/>
  <c r="AX49" i="6"/>
  <c r="AH17" i="6"/>
  <c r="AF18" i="6"/>
  <c r="AJ36" i="6"/>
  <c r="AH38" i="6"/>
  <c r="AR30" i="6"/>
  <c r="AR57" i="6"/>
  <c r="AP58" i="6"/>
  <c r="AR12" i="6"/>
  <c r="AN14" i="6"/>
  <c r="AH27" i="6" l="1"/>
  <c r="AF28" i="6"/>
  <c r="AF67" i="6" s="1"/>
  <c r="AL25" i="6"/>
  <c r="AT30" i="6"/>
  <c r="AJ17" i="6"/>
  <c r="AH18" i="6"/>
  <c r="AP14" i="6"/>
  <c r="AL36" i="6"/>
  <c r="AJ38" i="6"/>
  <c r="AT12" i="6"/>
  <c r="AT63" i="6"/>
  <c r="AR65" i="6"/>
  <c r="AT57" i="6"/>
  <c r="AR58" i="6"/>
  <c r="AT43" i="6"/>
  <c r="AR48" i="6"/>
  <c r="AN25" i="6" l="1"/>
  <c r="AJ27" i="6"/>
  <c r="AH28" i="6"/>
  <c r="AH67" i="6" s="1"/>
  <c r="AN36" i="6"/>
  <c r="AL38" i="6"/>
  <c r="AV57" i="6"/>
  <c r="AT58" i="6"/>
  <c r="AV12" i="6"/>
  <c r="AL17" i="6"/>
  <c r="AJ18" i="6"/>
  <c r="AV43" i="6"/>
  <c r="AV48" i="6" s="1"/>
  <c r="AT48" i="6"/>
  <c r="AR14" i="6"/>
  <c r="AV63" i="6"/>
  <c r="AT65" i="6"/>
  <c r="AV30" i="6"/>
  <c r="AL27" i="6" l="1"/>
  <c r="AJ28" i="6"/>
  <c r="AJ67" i="6" s="1"/>
  <c r="AP25" i="6"/>
  <c r="AX63" i="6"/>
  <c r="AX65" i="6" s="1"/>
  <c r="AV65" i="6"/>
  <c r="AX57" i="6"/>
  <c r="AX58" i="6" s="1"/>
  <c r="AV58" i="6"/>
  <c r="AT14" i="6"/>
  <c r="AN17" i="6"/>
  <c r="AL18" i="6"/>
  <c r="AP36" i="6"/>
  <c r="AN38" i="6"/>
  <c r="AR25" i="6" l="1"/>
  <c r="AN27" i="6"/>
  <c r="AL28" i="6"/>
  <c r="AL67" i="6" s="1"/>
  <c r="AX67" i="6"/>
  <c r="AR36" i="6"/>
  <c r="AP38" i="6"/>
  <c r="AP17" i="6"/>
  <c r="AN18" i="6"/>
  <c r="AV14" i="6"/>
  <c r="AP27" i="6" l="1"/>
  <c r="AN28" i="6"/>
  <c r="AN67" i="6"/>
  <c r="AT25" i="6"/>
  <c r="AR17" i="6"/>
  <c r="AP18" i="6"/>
  <c r="AT36" i="6"/>
  <c r="AR38" i="6"/>
  <c r="AR27" i="6" l="1"/>
  <c r="AP28" i="6"/>
  <c r="AP67" i="6"/>
  <c r="AV25" i="6"/>
  <c r="AT17" i="6"/>
  <c r="AR18" i="6"/>
  <c r="AV36" i="6"/>
  <c r="AV38" i="6" s="1"/>
  <c r="AT38" i="6"/>
  <c r="AR67" i="6" l="1"/>
  <c r="AT27" i="6"/>
  <c r="AR28" i="6"/>
  <c r="AV17" i="6"/>
  <c r="AV18" i="6" s="1"/>
  <c r="AT18" i="6"/>
  <c r="AV27" i="6" l="1"/>
  <c r="AV28" i="6" s="1"/>
  <c r="AV67" i="6" s="1"/>
  <c r="AT28" i="6"/>
  <c r="AT67" i="6" s="1"/>
  <c r="AY67" i="6" l="1"/>
</calcChain>
</file>

<file path=xl/sharedStrings.xml><?xml version="1.0" encoding="utf-8"?>
<sst xmlns="http://schemas.openxmlformats.org/spreadsheetml/2006/main" count="1075" uniqueCount="185">
  <si>
    <t>Утверждаю:</t>
  </si>
  <si>
    <t>1 курс</t>
  </si>
  <si>
    <t>2 курс</t>
  </si>
  <si>
    <t>3 курс</t>
  </si>
  <si>
    <t>4 курс</t>
  </si>
  <si>
    <t>28/29</t>
  </si>
  <si>
    <t>30/31</t>
  </si>
  <si>
    <t>34/35</t>
  </si>
  <si>
    <t>13/14</t>
  </si>
  <si>
    <t>11/12</t>
  </si>
  <si>
    <t>48</t>
  </si>
  <si>
    <t>49</t>
  </si>
  <si>
    <t>15/16</t>
  </si>
  <si>
    <t>24/25</t>
  </si>
  <si>
    <t>26/27</t>
  </si>
  <si>
    <t>32/33</t>
  </si>
  <si>
    <t>5/6</t>
  </si>
  <si>
    <t>44/45</t>
  </si>
  <si>
    <t>46/47</t>
  </si>
  <si>
    <t>17/18</t>
  </si>
  <si>
    <t>19/20</t>
  </si>
  <si>
    <t>7/8</t>
  </si>
  <si>
    <t>9/10</t>
  </si>
  <si>
    <t>42/43</t>
  </si>
  <si>
    <t>1/2</t>
  </si>
  <si>
    <t>3/4</t>
  </si>
  <si>
    <t>Понедельник</t>
  </si>
  <si>
    <t>Вторник</t>
  </si>
  <si>
    <t>Среда</t>
  </si>
  <si>
    <t>Четверг</t>
  </si>
  <si>
    <t>Пятница</t>
  </si>
  <si>
    <t>Суббота</t>
  </si>
  <si>
    <t xml:space="preserve">Заместитель директора по УМР             </t>
  </si>
  <si>
    <t>Мочалова Т. В.</t>
  </si>
  <si>
    <t xml:space="preserve">Директор ОГБПОУ  </t>
  </si>
  <si>
    <t xml:space="preserve"> Ивановского железнодорожного колледжа</t>
  </si>
  <si>
    <t xml:space="preserve"> Ермакова О.А.</t>
  </si>
  <si>
    <t>36/37</t>
  </si>
  <si>
    <t>40</t>
  </si>
  <si>
    <t>41</t>
  </si>
  <si>
    <t>42</t>
  </si>
  <si>
    <t>43</t>
  </si>
  <si>
    <t>44</t>
  </si>
  <si>
    <t>45</t>
  </si>
  <si>
    <t>Информатика</t>
  </si>
  <si>
    <t>Химия</t>
  </si>
  <si>
    <t>Охрана труда</t>
  </si>
  <si>
    <t>МДК.01.01</t>
  </si>
  <si>
    <t>Слесарное дело</t>
  </si>
  <si>
    <t>Литература</t>
  </si>
  <si>
    <t>Физика</t>
  </si>
  <si>
    <t>Иностр. язык</t>
  </si>
  <si>
    <t>История</t>
  </si>
  <si>
    <t>Физкультура</t>
  </si>
  <si>
    <t>ОКЖД</t>
  </si>
  <si>
    <t>104/107</t>
  </si>
  <si>
    <t>Осн.инф.технол.</t>
  </si>
  <si>
    <t>ОБЖ</t>
  </si>
  <si>
    <t>м</t>
  </si>
  <si>
    <t>Биология</t>
  </si>
  <si>
    <t>Осн.граф.диз</t>
  </si>
  <si>
    <t>География</t>
  </si>
  <si>
    <t>Право</t>
  </si>
  <si>
    <t>Экология</t>
  </si>
  <si>
    <t>Материаловедение</t>
  </si>
  <si>
    <t>Прикл.программирование</t>
  </si>
  <si>
    <t>БЖ</t>
  </si>
  <si>
    <t>Осн.права</t>
  </si>
  <si>
    <t>Эк.моего края</t>
  </si>
  <si>
    <t>Систем.программирование</t>
  </si>
  <si>
    <t>м102</t>
  </si>
  <si>
    <t>Естествознание</t>
  </si>
  <si>
    <t>Комп.моделирование</t>
  </si>
  <si>
    <t>Опер.системы</t>
  </si>
  <si>
    <t>Эк.на жд трансп</t>
  </si>
  <si>
    <t>Инф.технологии</t>
  </si>
  <si>
    <t>Электротехника</t>
  </si>
  <si>
    <t>Арх.комп.систем</t>
  </si>
  <si>
    <t>Тех.ср-ва инфор</t>
  </si>
  <si>
    <t>м103</t>
  </si>
  <si>
    <t>Математика</t>
  </si>
  <si>
    <t>Прав.обеспеч.пд</t>
  </si>
  <si>
    <t>м201</t>
  </si>
  <si>
    <t>МДК.02.01</t>
  </si>
  <si>
    <t>Математика ЕН</t>
  </si>
  <si>
    <t>Русский язык</t>
  </si>
  <si>
    <t>Осн.философии</t>
  </si>
  <si>
    <t>Эл.высшей мат</t>
  </si>
  <si>
    <t>Эл.матем.логики</t>
  </si>
  <si>
    <t>Осн.тех.черчения</t>
  </si>
  <si>
    <t>Матем.и числ.мет</t>
  </si>
  <si>
    <t>Инж.графика</t>
  </si>
  <si>
    <t>МДК.04.01</t>
  </si>
  <si>
    <t>Теория вероятностей</t>
  </si>
  <si>
    <t>м 201</t>
  </si>
  <si>
    <t>Псих.общения</t>
  </si>
  <si>
    <t>Тех.черчение</t>
  </si>
  <si>
    <t>м206</t>
  </si>
  <si>
    <t>Информатика ЕН</t>
  </si>
  <si>
    <t>Тр.безопасность</t>
  </si>
  <si>
    <t>Эл.тех.черчение</t>
  </si>
  <si>
    <t>Тр.сеть России</t>
  </si>
  <si>
    <t>Тр.системы России</t>
  </si>
  <si>
    <t>Сист.рег.дв.поездов</t>
  </si>
  <si>
    <t>Безопасность дв</t>
  </si>
  <si>
    <r>
      <t xml:space="preserve">История </t>
    </r>
    <r>
      <rPr>
        <sz val="10"/>
        <rFont val="Arial"/>
        <family val="2"/>
        <charset val="204"/>
      </rPr>
      <t>огсэ</t>
    </r>
  </si>
  <si>
    <t>Тех.средства</t>
  </si>
  <si>
    <t>м205</t>
  </si>
  <si>
    <t>МДК.03.01</t>
  </si>
  <si>
    <t>Осн.электротехники</t>
  </si>
  <si>
    <t>Эл.измерения</t>
  </si>
  <si>
    <t>Осн.эл. и циф.схем</t>
  </si>
  <si>
    <t>Эл.и микропр.техника</t>
  </si>
  <si>
    <t>Эл. техника</t>
  </si>
  <si>
    <t>Астрономия</t>
  </si>
  <si>
    <t>м202</t>
  </si>
  <si>
    <t>Обществознание</t>
  </si>
  <si>
    <t>Тех.механика</t>
  </si>
  <si>
    <t>Экономика</t>
  </si>
  <si>
    <t>Эф.повед.на тр</t>
  </si>
  <si>
    <t>Осн.экономики</t>
  </si>
  <si>
    <t>м207</t>
  </si>
  <si>
    <t>Экономика орган</t>
  </si>
  <si>
    <t>Эф.повед.на рынке тр</t>
  </si>
  <si>
    <t>м208</t>
  </si>
  <si>
    <t>МДК.01.02</t>
  </si>
  <si>
    <t>Цифровая схемотехника</t>
  </si>
  <si>
    <t>38/39</t>
  </si>
  <si>
    <t>22/23</t>
  </si>
  <si>
    <t>46</t>
  </si>
  <si>
    <t xml:space="preserve">Физкультура </t>
  </si>
  <si>
    <t>МДК 01.01</t>
  </si>
  <si>
    <t>Экол.на.ж/д тр.</t>
  </si>
  <si>
    <t>Слес.дело</t>
  </si>
  <si>
    <t>Иностр.язык</t>
  </si>
  <si>
    <t>Осн.хим и биол</t>
  </si>
  <si>
    <t>Осн.эконом.</t>
  </si>
  <si>
    <t>Осн.фин.гр.</t>
  </si>
  <si>
    <t>Осн.философ.</t>
  </si>
  <si>
    <t>Информ.ЕН</t>
  </si>
  <si>
    <t>МДК 02.01</t>
  </si>
  <si>
    <t>Родн.литер.</t>
  </si>
  <si>
    <t>МДК 01.02</t>
  </si>
  <si>
    <t>МДК 03.01</t>
  </si>
  <si>
    <t>УП</t>
  </si>
  <si>
    <t>104/407</t>
  </si>
  <si>
    <t>Электротехн.</t>
  </si>
  <si>
    <t>с 8:15</t>
  </si>
  <si>
    <t>Элнктрон  и м.пр.т</t>
  </si>
  <si>
    <t>Ин.яз.ОГСЭ</t>
  </si>
  <si>
    <t>МДК 03.02</t>
  </si>
  <si>
    <t>Разговор о важн.</t>
  </si>
  <si>
    <t>Осн.инф.тех.</t>
  </si>
  <si>
    <t xml:space="preserve"> ------------</t>
  </si>
  <si>
    <t>с 10:30</t>
  </si>
  <si>
    <t>Осн.экол.без.</t>
  </si>
  <si>
    <t>Экон.организ.</t>
  </si>
  <si>
    <t>Тр.сеть Рос.</t>
  </si>
  <si>
    <t>Прав.обесп пр.д</t>
  </si>
  <si>
    <t xml:space="preserve"> </t>
  </si>
  <si>
    <t>Естествозн.</t>
  </si>
  <si>
    <t>Метрол.станд.</t>
  </si>
  <si>
    <t>Тр.сист.Рос.</t>
  </si>
  <si>
    <t>МДК 05.01</t>
  </si>
  <si>
    <t>с11:15</t>
  </si>
  <si>
    <t>с9:40</t>
  </si>
  <si>
    <t>МДК 05.03</t>
  </si>
  <si>
    <t>Осн.тех.черч.</t>
  </si>
  <si>
    <t>Док.и прав.об.</t>
  </si>
  <si>
    <t>Истор.ОГСЭ</t>
  </si>
  <si>
    <t>Экон.и пр.осн</t>
  </si>
  <si>
    <t>МДК 04.01</t>
  </si>
  <si>
    <t>Инф.ком.техн.</t>
  </si>
  <si>
    <t>Осн.общ.наук</t>
  </si>
  <si>
    <t xml:space="preserve"> 16.10.2023</t>
  </si>
  <si>
    <t xml:space="preserve"> 17.10.2023</t>
  </si>
  <si>
    <t xml:space="preserve"> 18.10.2023</t>
  </si>
  <si>
    <t xml:space="preserve"> 19.10.2023</t>
  </si>
  <si>
    <t xml:space="preserve"> 20.10.2023</t>
  </si>
  <si>
    <t xml:space="preserve"> 21.10.2023</t>
  </si>
  <si>
    <t>Материалов.</t>
  </si>
  <si>
    <t>Обществозн.</t>
  </si>
  <si>
    <t>МДК 03.03</t>
  </si>
  <si>
    <t>Рхр.труда</t>
  </si>
  <si>
    <t>Сист.рег.дв.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</si>
</sst>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4"/>
      <name val="Arial Cyr"/>
      <charset val="204"/>
    </font>
    <font>
      <sz val="18"/>
      <name val="Arial Cyr"/>
      <charset val="204"/>
    </font>
    <font>
      <sz val="36"/>
      <name val="Arial Cyr"/>
      <charset val="204"/>
    </font>
    <font>
      <sz val="13"/>
      <name val="Arial Cyr"/>
      <family val="2"/>
      <charset val="204"/>
    </font>
    <font>
      <b/>
      <sz val="14"/>
      <name val="Arial Cyr"/>
      <charset val="204"/>
    </font>
    <font>
      <b/>
      <sz val="14"/>
      <color indexed="10"/>
      <name val="Arial Cyr"/>
      <charset val="204"/>
    </font>
    <font>
      <sz val="13"/>
      <name val="Arial Cyr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top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9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20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2" fillId="0" borderId="3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0" xfId="0" applyFont="1" applyBorder="1"/>
    <xf numFmtId="0" fontId="2" fillId="0" borderId="8" xfId="0" applyFont="1" applyBorder="1" applyAlignment="1">
      <alignment horizontal="left"/>
    </xf>
    <xf numFmtId="0" fontId="7" fillId="0" borderId="9" xfId="0" applyFont="1" applyBorder="1"/>
    <xf numFmtId="0" fontId="2" fillId="0" borderId="6" xfId="0" applyFont="1" applyBorder="1" applyAlignment="1">
      <alignment horizontal="center"/>
    </xf>
    <xf numFmtId="0" fontId="7" fillId="0" borderId="33" xfId="0" applyFont="1" applyBorder="1"/>
    <xf numFmtId="0" fontId="7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34" xfId="0" applyFont="1" applyBorder="1"/>
    <xf numFmtId="0" fontId="7" fillId="0" borderId="35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left"/>
    </xf>
    <xf numFmtId="0" fontId="0" fillId="0" borderId="0" xfId="0" applyFill="1"/>
    <xf numFmtId="0" fontId="2" fillId="0" borderId="1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/>
    <xf numFmtId="0" fontId="7" fillId="0" borderId="3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9" xfId="0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9" fillId="0" borderId="0" xfId="0" applyFont="1" applyFill="1"/>
    <xf numFmtId="49" fontId="2" fillId="0" borderId="3" xfId="0" applyNumberFormat="1" applyFont="1" applyBorder="1" applyAlignment="1">
      <alignment horizontal="left" vertical="center"/>
    </xf>
    <xf numFmtId="49" fontId="0" fillId="0" borderId="0" xfId="0" applyNumberForma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5" borderId="1" xfId="0" applyFont="1" applyFill="1" applyBorder="1"/>
    <xf numFmtId="0" fontId="15" fillId="5" borderId="19" xfId="0" applyFont="1" applyFill="1" applyBorder="1" applyAlignment="1">
      <alignment horizont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/>
    <xf numFmtId="0" fontId="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7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11" fillId="7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4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2" fillId="0" borderId="19" xfId="0" applyFont="1" applyFill="1" applyBorder="1" applyAlignment="1"/>
    <xf numFmtId="0" fontId="2" fillId="0" borderId="19" xfId="0" applyFont="1" applyBorder="1" applyAlignment="1"/>
    <xf numFmtId="0" fontId="11" fillId="0" borderId="5" xfId="0" applyFont="1" applyFill="1" applyBorder="1" applyAlignment="1"/>
    <xf numFmtId="49" fontId="2" fillId="0" borderId="37" xfId="0" applyNumberFormat="1" applyFont="1" applyBorder="1" applyAlignment="1">
      <alignment horizontal="left" vertical="center"/>
    </xf>
    <xf numFmtId="49" fontId="2" fillId="0" borderId="39" xfId="0" applyNumberFormat="1" applyFont="1" applyBorder="1"/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14" fontId="8" fillId="0" borderId="37" xfId="0" applyNumberFormat="1" applyFont="1" applyBorder="1" applyAlignment="1">
      <alignment horizontal="left" vertic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10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0" xfId="0" applyFont="1" applyBorder="1"/>
    <xf numFmtId="0" fontId="21" fillId="0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1" fillId="7" borderId="17" xfId="0" applyFont="1" applyFill="1" applyBorder="1"/>
    <xf numFmtId="0" fontId="21" fillId="0" borderId="17" xfId="0" applyFont="1" applyBorder="1"/>
    <xf numFmtId="0" fontId="21" fillId="0" borderId="7" xfId="0" applyFont="1" applyBorder="1"/>
    <xf numFmtId="0" fontId="21" fillId="0" borderId="2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4" fontId="21" fillId="0" borderId="37" xfId="0" applyNumberFormat="1" applyFont="1" applyBorder="1" applyAlignment="1">
      <alignment horizontal="left" vertical="center"/>
    </xf>
    <xf numFmtId="0" fontId="23" fillId="7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11" fillId="7" borderId="19" xfId="0" applyFont="1" applyFill="1" applyBorder="1"/>
    <xf numFmtId="0" fontId="11" fillId="0" borderId="19" xfId="0" applyFont="1" applyFill="1" applyBorder="1" applyAlignment="1">
      <alignment horizontal="left"/>
    </xf>
    <xf numFmtId="0" fontId="2" fillId="0" borderId="26" xfId="0" applyFont="1" applyBorder="1" applyAlignment="1">
      <alignment vertical="center"/>
    </xf>
    <xf numFmtId="0" fontId="11" fillId="0" borderId="19" xfId="0" applyFont="1" applyFill="1" applyBorder="1"/>
    <xf numFmtId="0" fontId="2" fillId="0" borderId="1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/>
    </xf>
    <xf numFmtId="14" fontId="2" fillId="0" borderId="3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0" fontId="23" fillId="0" borderId="47" xfId="0" applyFont="1" applyBorder="1" applyAlignment="1">
      <alignment horizontal="left" vertical="center"/>
    </xf>
    <xf numFmtId="0" fontId="23" fillId="0" borderId="24" xfId="0" applyFont="1" applyFill="1" applyBorder="1" applyAlignment="1">
      <alignment horizontal="left"/>
    </xf>
    <xf numFmtId="0" fontId="23" fillId="7" borderId="15" xfId="0" applyFont="1" applyFill="1" applyBorder="1"/>
    <xf numFmtId="0" fontId="0" fillId="0" borderId="0" xfId="0" applyFont="1"/>
    <xf numFmtId="0" fontId="23" fillId="0" borderId="19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24" xfId="0" applyFont="1" applyBorder="1"/>
    <xf numFmtId="0" fontId="23" fillId="0" borderId="26" xfId="0" applyFont="1" applyBorder="1"/>
    <xf numFmtId="0" fontId="23" fillId="0" borderId="26" xfId="0" applyFont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/>
    </xf>
    <xf numFmtId="0" fontId="22" fillId="7" borderId="1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23" fillId="7" borderId="49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23" fillId="0" borderId="26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left"/>
    </xf>
    <xf numFmtId="0" fontId="21" fillId="7" borderId="1" xfId="0" applyFont="1" applyFill="1" applyBorder="1" applyAlignment="1">
      <alignment horizontal="left"/>
    </xf>
    <xf numFmtId="0" fontId="11" fillId="7" borderId="1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1" fillId="7" borderId="15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" fillId="9" borderId="19" xfId="0" applyFont="1" applyFill="1" applyBorder="1"/>
    <xf numFmtId="0" fontId="23" fillId="0" borderId="24" xfId="0" applyFont="1" applyBorder="1" applyAlignment="1">
      <alignment horizontal="center"/>
    </xf>
    <xf numFmtId="0" fontId="2" fillId="9" borderId="19" xfId="0" applyFont="1" applyFill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1" xfId="0" applyFont="1" applyBorder="1"/>
    <xf numFmtId="0" fontId="21" fillId="0" borderId="5" xfId="0" applyFont="1" applyBorder="1"/>
    <xf numFmtId="0" fontId="23" fillId="0" borderId="23" xfId="0" applyFont="1" applyBorder="1"/>
    <xf numFmtId="0" fontId="19" fillId="7" borderId="19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3" fillId="7" borderId="12" xfId="0" applyFont="1" applyFill="1" applyBorder="1"/>
    <xf numFmtId="0" fontId="2" fillId="7" borderId="19" xfId="0" applyFont="1" applyFill="1" applyBorder="1"/>
    <xf numFmtId="0" fontId="23" fillId="7" borderId="24" xfId="0" applyFont="1" applyFill="1" applyBorder="1"/>
    <xf numFmtId="0" fontId="21" fillId="7" borderId="1" xfId="0" applyFont="1" applyFill="1" applyBorder="1"/>
    <xf numFmtId="0" fontId="2" fillId="11" borderId="27" xfId="0" applyFont="1" applyFill="1" applyBorder="1" applyAlignment="1">
      <alignment horizontal="center"/>
    </xf>
    <xf numFmtId="49" fontId="2" fillId="3" borderId="48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2</xdr:col>
      <xdr:colOff>881062</xdr:colOff>
      <xdr:row>5</xdr:row>
      <xdr:rowOff>38100</xdr:rowOff>
    </xdr:to>
    <xdr:pic>
      <xdr:nvPicPr>
        <xdr:cNvPr id="1025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0"/>
          <a:ext cx="2047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809625</xdr:colOff>
      <xdr:row>5</xdr:row>
      <xdr:rowOff>38100</xdr:rowOff>
    </xdr:to>
    <xdr:pic>
      <xdr:nvPicPr>
        <xdr:cNvPr id="2049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T29" sqref="AT29"/>
    </sheetView>
  </sheetViews>
  <sheetFormatPr defaultRowHeight="18" x14ac:dyDescent="0.25"/>
  <cols>
    <col min="1" max="1" width="14.42578125" style="1" customWidth="1"/>
    <col min="2" max="2" width="4.28515625" style="2" customWidth="1"/>
    <col min="3" max="3" width="17.7109375" style="2" customWidth="1"/>
    <col min="4" max="4" width="6" style="238" customWidth="1"/>
    <col min="5" max="5" width="17.7109375" style="2" customWidth="1"/>
    <col min="6" max="6" width="6.5703125" style="238" customWidth="1"/>
    <col min="7" max="7" width="17.5703125" style="2" customWidth="1"/>
    <col min="8" max="8" width="6.28515625" style="238" customWidth="1"/>
    <col min="9" max="9" width="17.7109375" style="2" customWidth="1"/>
    <col min="10" max="10" width="6.5703125" style="238" customWidth="1"/>
    <col min="11" max="11" width="17.5703125" style="2" customWidth="1"/>
    <col min="12" max="12" width="5.42578125" style="238" customWidth="1"/>
    <col min="13" max="13" width="17.5703125" style="2" customWidth="1"/>
    <col min="14" max="14" width="6.28515625" style="238" customWidth="1"/>
    <col min="15" max="15" width="17.5703125" style="2" customWidth="1"/>
    <col min="16" max="16" width="6.28515625" style="238" customWidth="1"/>
    <col min="17" max="17" width="17.5703125" style="2" customWidth="1"/>
    <col min="18" max="18" width="6.28515625" style="238" customWidth="1"/>
    <col min="19" max="19" width="17.5703125" style="2" customWidth="1"/>
    <col min="20" max="20" width="7.7109375" style="238" customWidth="1"/>
    <col min="21" max="21" width="17.5703125" style="2" customWidth="1"/>
    <col min="22" max="22" width="7.28515625" style="238" customWidth="1"/>
    <col min="23" max="23" width="17.5703125" style="2" customWidth="1"/>
    <col min="24" max="24" width="7.7109375" style="238" customWidth="1"/>
    <col min="25" max="25" width="17.5703125" style="2" customWidth="1"/>
    <col min="26" max="26" width="6.5703125" style="238" customWidth="1"/>
    <col min="27" max="27" width="17.7109375" style="2" customWidth="1"/>
    <col min="28" max="28" width="5.85546875" style="238" customWidth="1"/>
    <col min="29" max="29" width="17.5703125" style="2" customWidth="1"/>
    <col min="30" max="30" width="5.85546875" style="238" customWidth="1"/>
    <col min="31" max="31" width="17.5703125" style="83" customWidth="1"/>
    <col min="32" max="32" width="6.5703125" style="238" customWidth="1"/>
    <col min="33" max="33" width="17.7109375" style="2" customWidth="1"/>
    <col min="34" max="34" width="6.140625" style="238" customWidth="1"/>
    <col min="35" max="35" width="17.5703125" style="2" customWidth="1"/>
    <col min="36" max="36" width="6.28515625" style="238" customWidth="1"/>
    <col min="37" max="37" width="17.7109375" style="2" customWidth="1"/>
    <col min="38" max="38" width="7.28515625" style="238" customWidth="1"/>
    <col min="39" max="39" width="17.7109375" style="2" customWidth="1"/>
    <col min="40" max="40" width="7" style="238" customWidth="1"/>
    <col min="41" max="41" width="17.5703125" style="2" customWidth="1"/>
    <col min="42" max="42" width="7" style="238" customWidth="1"/>
    <col min="43" max="43" width="17.5703125" style="2" customWidth="1"/>
    <col min="44" max="44" width="7.28515625" style="238" customWidth="1"/>
    <col min="45" max="45" width="17.7109375" style="2" customWidth="1"/>
    <col min="46" max="46" width="6.28515625" style="238" customWidth="1"/>
    <col min="47" max="47" width="17.5703125" style="2" customWidth="1"/>
    <col min="48" max="48" width="6.28515625" style="238" customWidth="1"/>
    <col min="49" max="49" width="9.28515625" style="2" customWidth="1"/>
    <col min="50" max="50" width="4.5703125" style="239" customWidth="1"/>
    <col min="51" max="51" width="11.140625" style="2" customWidth="1"/>
    <col min="52" max="52" width="4.5703125" style="239" customWidth="1"/>
    <col min="53" max="53" width="11" style="2" customWidth="1"/>
    <col min="54" max="54" width="5.140625" style="239" customWidth="1"/>
  </cols>
  <sheetData>
    <row r="1" spans="1:54" ht="18.95" customHeight="1" x14ac:dyDescent="0.25">
      <c r="C1" s="3"/>
      <c r="D1" s="236"/>
      <c r="E1" s="4"/>
      <c r="F1" s="236"/>
      <c r="G1" s="326" t="s">
        <v>0</v>
      </c>
      <c r="H1" s="326"/>
      <c r="I1" s="326"/>
      <c r="J1" s="236"/>
      <c r="K1" s="4"/>
      <c r="L1" s="236"/>
      <c r="M1" s="5"/>
      <c r="N1" s="236"/>
      <c r="O1" s="5"/>
      <c r="P1" s="236"/>
      <c r="S1" s="3"/>
      <c r="T1" s="236"/>
      <c r="U1" s="4"/>
      <c r="V1" s="236"/>
      <c r="W1" s="326"/>
      <c r="X1" s="326"/>
      <c r="Y1" s="326"/>
      <c r="Z1" s="236"/>
      <c r="AA1" s="4"/>
      <c r="AB1" s="236"/>
      <c r="AC1" s="5"/>
      <c r="AD1" s="236"/>
    </row>
    <row r="2" spans="1:54" ht="18.95" customHeight="1" x14ac:dyDescent="0.25">
      <c r="C2" s="3"/>
      <c r="D2" s="236"/>
      <c r="E2" s="4"/>
      <c r="F2" s="236"/>
      <c r="G2" s="326" t="s">
        <v>34</v>
      </c>
      <c r="H2" s="326"/>
      <c r="I2" s="326"/>
      <c r="J2" s="236"/>
      <c r="K2" s="7"/>
      <c r="L2" s="236"/>
      <c r="M2" s="209"/>
      <c r="N2" s="236"/>
      <c r="O2" s="226"/>
      <c r="P2" s="236"/>
      <c r="S2" s="3"/>
      <c r="T2" s="236"/>
      <c r="U2" s="4"/>
      <c r="V2" s="236"/>
      <c r="W2" s="326"/>
      <c r="X2" s="326"/>
      <c r="Y2" s="326"/>
      <c r="Z2" s="236"/>
      <c r="AA2" s="7"/>
      <c r="AB2" s="236"/>
      <c r="AC2" s="226"/>
      <c r="AD2" s="236"/>
      <c r="AS2" s="77"/>
    </row>
    <row r="3" spans="1:54" ht="18.95" customHeight="1" x14ac:dyDescent="0.25">
      <c r="C3" s="3"/>
      <c r="D3" s="236"/>
      <c r="E3" s="4"/>
      <c r="F3" s="326" t="s">
        <v>35</v>
      </c>
      <c r="G3" s="326"/>
      <c r="H3" s="326"/>
      <c r="I3" s="326"/>
      <c r="J3" s="236"/>
      <c r="K3" s="6"/>
      <c r="L3" s="236"/>
      <c r="M3" s="209"/>
      <c r="N3" s="236"/>
      <c r="O3" s="226"/>
      <c r="P3" s="236"/>
      <c r="S3" s="3"/>
      <c r="T3" s="236"/>
      <c r="U3" s="4"/>
      <c r="V3" s="326"/>
      <c r="W3" s="326"/>
      <c r="X3" s="326"/>
      <c r="Y3" s="326"/>
      <c r="Z3" s="236"/>
      <c r="AA3" s="6"/>
      <c r="AB3" s="236"/>
      <c r="AC3" s="226"/>
      <c r="AD3" s="236"/>
      <c r="AF3" s="237"/>
      <c r="AG3" s="77"/>
    </row>
    <row r="4" spans="1:54" ht="12.75" customHeight="1" x14ac:dyDescent="0.25">
      <c r="C4" s="3"/>
      <c r="D4" s="236"/>
      <c r="E4" s="4"/>
      <c r="F4" s="236"/>
      <c r="G4" s="6"/>
      <c r="H4" s="236"/>
      <c r="I4" s="6"/>
      <c r="J4" s="236"/>
      <c r="K4" s="6"/>
      <c r="L4" s="236"/>
      <c r="M4" s="209"/>
      <c r="N4" s="236"/>
      <c r="O4" s="226"/>
      <c r="P4" s="236"/>
      <c r="S4" s="3"/>
      <c r="T4" s="236"/>
      <c r="U4" s="4"/>
      <c r="V4" s="236"/>
      <c r="W4" s="6"/>
      <c r="X4" s="236"/>
      <c r="Y4" s="6"/>
      <c r="Z4" s="236"/>
      <c r="AA4" s="6"/>
      <c r="AB4" s="236"/>
      <c r="AC4" s="226"/>
      <c r="AD4" s="236"/>
      <c r="AF4" s="237"/>
      <c r="AG4" s="77"/>
    </row>
    <row r="5" spans="1:54" ht="20.25" customHeight="1" x14ac:dyDescent="0.25">
      <c r="C5" s="3"/>
      <c r="D5" s="236"/>
      <c r="E5" s="200"/>
      <c r="F5" s="236"/>
      <c r="G5" s="80"/>
      <c r="H5" s="290"/>
      <c r="I5" s="79" t="s">
        <v>36</v>
      </c>
      <c r="J5" s="236"/>
      <c r="K5" s="6"/>
      <c r="L5" s="236"/>
      <c r="M5" s="209"/>
      <c r="N5" s="236"/>
      <c r="O5" s="226"/>
      <c r="P5" s="236"/>
      <c r="S5" s="3"/>
      <c r="T5" s="236"/>
      <c r="U5" s="4"/>
      <c r="V5" s="236"/>
      <c r="W5" s="99"/>
      <c r="X5" s="295"/>
      <c r="Y5" s="79"/>
      <c r="Z5" s="236"/>
      <c r="AA5" s="6"/>
      <c r="AB5" s="236"/>
      <c r="AC5" s="226"/>
      <c r="AD5" s="236"/>
      <c r="AK5" s="77"/>
    </row>
    <row r="6" spans="1:54" ht="12.75" customHeight="1" thickBot="1" x14ac:dyDescent="0.3">
      <c r="C6" s="3"/>
      <c r="D6" s="236"/>
      <c r="E6" s="4"/>
      <c r="F6" s="236"/>
      <c r="G6" s="7"/>
      <c r="H6" s="236"/>
      <c r="I6" s="7"/>
      <c r="J6" s="236"/>
      <c r="K6" s="7"/>
      <c r="L6" s="236"/>
      <c r="M6" s="7"/>
      <c r="N6" s="236"/>
      <c r="O6" s="7"/>
      <c r="P6" s="236"/>
      <c r="Q6" s="9"/>
      <c r="R6" s="236"/>
      <c r="S6" s="3"/>
      <c r="T6" s="236"/>
      <c r="U6" s="4"/>
      <c r="V6" s="236"/>
      <c r="W6" s="7"/>
      <c r="X6" s="236"/>
      <c r="Y6" s="7"/>
      <c r="Z6" s="236"/>
      <c r="AA6" s="7"/>
      <c r="AB6" s="236"/>
      <c r="AC6" s="7"/>
      <c r="AD6" s="236"/>
      <c r="AE6" s="8"/>
      <c r="AF6" s="236"/>
      <c r="AG6" s="9"/>
      <c r="AH6" s="236"/>
      <c r="AI6" s="10"/>
      <c r="AK6" s="10"/>
      <c r="AM6" s="9"/>
      <c r="AN6" s="236"/>
      <c r="AO6" s="9"/>
      <c r="AP6" s="236"/>
      <c r="AQ6" s="9"/>
    </row>
    <row r="7" spans="1:54" x14ac:dyDescent="0.25">
      <c r="A7" s="12"/>
      <c r="B7" s="44"/>
      <c r="C7" s="324" t="s">
        <v>1</v>
      </c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225"/>
      <c r="P7" s="240"/>
      <c r="Q7" s="217"/>
      <c r="R7" s="241"/>
      <c r="S7" s="327" t="s">
        <v>2</v>
      </c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9"/>
      <c r="AG7" s="321" t="s">
        <v>3</v>
      </c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2" t="s">
        <v>4</v>
      </c>
      <c r="AT7" s="323"/>
      <c r="AU7" s="323"/>
      <c r="AV7" s="323"/>
      <c r="AW7" s="323"/>
      <c r="AX7" s="323"/>
      <c r="AY7" s="323"/>
      <c r="AZ7" s="323"/>
      <c r="BA7" s="323"/>
      <c r="BB7" s="323"/>
    </row>
    <row r="8" spans="1:54" s="148" customFormat="1" ht="18.75" thickBot="1" x14ac:dyDescent="0.3">
      <c r="A8" s="223"/>
      <c r="B8" s="224"/>
      <c r="C8" s="270" t="s">
        <v>19</v>
      </c>
      <c r="D8" s="271"/>
      <c r="E8" s="18" t="s">
        <v>20</v>
      </c>
      <c r="F8" s="271"/>
      <c r="G8" s="18" t="s">
        <v>128</v>
      </c>
      <c r="H8" s="271"/>
      <c r="I8" s="18" t="s">
        <v>7</v>
      </c>
      <c r="J8" s="271"/>
      <c r="K8" s="18" t="s">
        <v>9</v>
      </c>
      <c r="L8" s="271"/>
      <c r="M8" s="18" t="s">
        <v>40</v>
      </c>
      <c r="N8" s="271"/>
      <c r="O8" s="18" t="s">
        <v>41</v>
      </c>
      <c r="P8" s="271"/>
      <c r="Q8" s="18" t="s">
        <v>129</v>
      </c>
      <c r="R8" s="272"/>
      <c r="S8" s="270" t="s">
        <v>24</v>
      </c>
      <c r="T8" s="271"/>
      <c r="U8" s="18" t="s">
        <v>25</v>
      </c>
      <c r="V8" s="271"/>
      <c r="W8" s="18" t="s">
        <v>15</v>
      </c>
      <c r="X8" s="271"/>
      <c r="Y8" s="18" t="s">
        <v>16</v>
      </c>
      <c r="Z8" s="271"/>
      <c r="AA8" s="18" t="s">
        <v>127</v>
      </c>
      <c r="AB8" s="271"/>
      <c r="AC8" s="18" t="s">
        <v>38</v>
      </c>
      <c r="AD8" s="271"/>
      <c r="AE8" s="18" t="s">
        <v>39</v>
      </c>
      <c r="AF8" s="273"/>
      <c r="AG8" s="274" t="s">
        <v>5</v>
      </c>
      <c r="AH8" s="271"/>
      <c r="AI8" s="18" t="s">
        <v>6</v>
      </c>
      <c r="AJ8" s="271"/>
      <c r="AK8" s="18" t="s">
        <v>21</v>
      </c>
      <c r="AL8" s="271"/>
      <c r="AM8" s="18" t="s">
        <v>22</v>
      </c>
      <c r="AN8" s="271"/>
      <c r="AO8" s="18" t="s">
        <v>10</v>
      </c>
      <c r="AP8" s="271"/>
      <c r="AQ8" s="18" t="s">
        <v>11</v>
      </c>
      <c r="AR8" s="271"/>
      <c r="AS8" s="270" t="s">
        <v>42</v>
      </c>
      <c r="AT8" s="271"/>
      <c r="AU8" s="18" t="s">
        <v>43</v>
      </c>
      <c r="AV8" s="271"/>
      <c r="AW8" s="274" t="s">
        <v>12</v>
      </c>
      <c r="AX8" s="272"/>
      <c r="AY8" s="18" t="s">
        <v>13</v>
      </c>
      <c r="AZ8" s="272"/>
      <c r="BA8" s="18" t="s">
        <v>14</v>
      </c>
      <c r="BB8" s="273"/>
    </row>
    <row r="9" spans="1:54" s="281" customFormat="1" x14ac:dyDescent="0.25">
      <c r="A9" s="278"/>
      <c r="B9" s="265">
        <v>0</v>
      </c>
      <c r="C9" s="282" t="s">
        <v>151</v>
      </c>
      <c r="D9" s="228" t="s">
        <v>58</v>
      </c>
      <c r="E9" s="283" t="s">
        <v>151</v>
      </c>
      <c r="F9" s="228">
        <v>401</v>
      </c>
      <c r="G9" s="283"/>
      <c r="H9" s="288"/>
      <c r="I9" s="282" t="s">
        <v>151</v>
      </c>
      <c r="J9" s="291" t="s">
        <v>145</v>
      </c>
      <c r="K9" s="283" t="s">
        <v>151</v>
      </c>
      <c r="L9" s="288">
        <v>301</v>
      </c>
      <c r="M9" s="283"/>
      <c r="N9" s="288"/>
      <c r="O9" s="284" t="s">
        <v>151</v>
      </c>
      <c r="P9" s="293" t="s">
        <v>107</v>
      </c>
      <c r="Q9" s="283" t="s">
        <v>151</v>
      </c>
      <c r="R9" s="228">
        <v>209</v>
      </c>
      <c r="S9" s="282" t="s">
        <v>151</v>
      </c>
      <c r="T9" s="228">
        <v>308</v>
      </c>
      <c r="U9" s="283" t="s">
        <v>151</v>
      </c>
      <c r="V9" s="288">
        <v>106</v>
      </c>
      <c r="W9" s="283"/>
      <c r="X9" s="288"/>
      <c r="Y9" s="283" t="s">
        <v>151</v>
      </c>
      <c r="Z9" s="228">
        <v>309</v>
      </c>
      <c r="AA9" s="283"/>
      <c r="AB9" s="288"/>
      <c r="AC9" s="283" t="s">
        <v>151</v>
      </c>
      <c r="AD9" s="304" t="s">
        <v>79</v>
      </c>
      <c r="AE9" s="283" t="s">
        <v>151</v>
      </c>
      <c r="AF9" s="296">
        <v>404</v>
      </c>
      <c r="AG9" s="277"/>
      <c r="AH9" s="231"/>
      <c r="AI9" s="279" t="s">
        <v>151</v>
      </c>
      <c r="AJ9" s="228" t="s">
        <v>97</v>
      </c>
      <c r="AK9" s="279" t="s">
        <v>151</v>
      </c>
      <c r="AL9" s="228">
        <v>405</v>
      </c>
      <c r="AM9" s="283"/>
      <c r="AN9" s="293"/>
      <c r="AO9" s="283" t="s">
        <v>151</v>
      </c>
      <c r="AP9" s="228">
        <v>302</v>
      </c>
      <c r="AQ9" s="283"/>
      <c r="AR9" s="293"/>
      <c r="AS9" s="282" t="s">
        <v>151</v>
      </c>
      <c r="AT9" s="229" t="s">
        <v>82</v>
      </c>
      <c r="AU9" s="282" t="s">
        <v>151</v>
      </c>
      <c r="AV9" s="228">
        <v>406</v>
      </c>
      <c r="AW9" s="317"/>
      <c r="AX9" s="319"/>
      <c r="AY9" s="317"/>
      <c r="AZ9" s="319"/>
      <c r="BA9" s="317"/>
      <c r="BB9" s="280"/>
    </row>
    <row r="10" spans="1:54" x14ac:dyDescent="0.25">
      <c r="A10" s="211"/>
      <c r="B10" s="37">
        <f>B9+1</f>
        <v>1</v>
      </c>
      <c r="C10" s="202" t="s">
        <v>130</v>
      </c>
      <c r="D10" s="228" t="s">
        <v>58</v>
      </c>
      <c r="E10" s="194" t="s">
        <v>57</v>
      </c>
      <c r="F10" s="228">
        <v>401</v>
      </c>
      <c r="G10" s="198" t="s">
        <v>153</v>
      </c>
      <c r="H10" s="228"/>
      <c r="I10" s="198" t="s">
        <v>134</v>
      </c>
      <c r="J10" s="291" t="s">
        <v>55</v>
      </c>
      <c r="K10" s="194" t="s">
        <v>80</v>
      </c>
      <c r="L10" s="228">
        <v>301</v>
      </c>
      <c r="M10" s="198" t="s">
        <v>153</v>
      </c>
      <c r="N10" s="228"/>
      <c r="O10" s="153" t="s">
        <v>131</v>
      </c>
      <c r="P10" s="233" t="s">
        <v>107</v>
      </c>
      <c r="Q10" s="198" t="s">
        <v>49</v>
      </c>
      <c r="R10" s="228">
        <v>209</v>
      </c>
      <c r="S10" s="153" t="s">
        <v>44</v>
      </c>
      <c r="T10" s="228">
        <v>308</v>
      </c>
      <c r="U10" s="198" t="s">
        <v>135</v>
      </c>
      <c r="V10" s="228">
        <v>106</v>
      </c>
      <c r="W10" s="198" t="s">
        <v>153</v>
      </c>
      <c r="X10" s="228"/>
      <c r="Y10" s="198" t="s">
        <v>49</v>
      </c>
      <c r="Z10" s="228">
        <v>309</v>
      </c>
      <c r="AA10" s="198" t="s">
        <v>153</v>
      </c>
      <c r="AB10" s="228"/>
      <c r="AC10" s="194" t="s">
        <v>162</v>
      </c>
      <c r="AD10" s="304" t="s">
        <v>79</v>
      </c>
      <c r="AE10" s="198" t="s">
        <v>169</v>
      </c>
      <c r="AF10" s="228">
        <v>404</v>
      </c>
      <c r="AG10" s="213"/>
      <c r="AH10" s="231"/>
      <c r="AI10" s="153" t="s">
        <v>140</v>
      </c>
      <c r="AJ10" s="228" t="s">
        <v>97</v>
      </c>
      <c r="AK10" s="220" t="s">
        <v>146</v>
      </c>
      <c r="AL10" s="228">
        <v>405</v>
      </c>
      <c r="AM10" s="198" t="s">
        <v>153</v>
      </c>
      <c r="AN10" s="228"/>
      <c r="AO10" s="153" t="s">
        <v>166</v>
      </c>
      <c r="AP10" s="228">
        <v>302</v>
      </c>
      <c r="AQ10" s="198" t="s">
        <v>153</v>
      </c>
      <c r="AR10" s="228"/>
      <c r="AS10" s="213" t="s">
        <v>150</v>
      </c>
      <c r="AT10" s="229" t="s">
        <v>82</v>
      </c>
      <c r="AU10" s="194" t="s">
        <v>137</v>
      </c>
      <c r="AV10" s="228">
        <v>406</v>
      </c>
      <c r="AW10" s="318"/>
      <c r="AX10" s="320"/>
      <c r="AY10" s="318"/>
      <c r="AZ10" s="320"/>
      <c r="BA10" s="318"/>
      <c r="BB10" s="250"/>
    </row>
    <row r="11" spans="1:54" x14ac:dyDescent="0.25">
      <c r="A11" s="211"/>
      <c r="B11" s="37">
        <f t="shared" ref="B11:B17" si="0">B10+1</f>
        <v>2</v>
      </c>
      <c r="C11" s="153" t="s">
        <v>131</v>
      </c>
      <c r="D11" s="228">
        <v>208</v>
      </c>
      <c r="E11" s="153" t="s">
        <v>131</v>
      </c>
      <c r="F11" s="228">
        <v>201</v>
      </c>
      <c r="G11" s="192" t="s">
        <v>50</v>
      </c>
      <c r="H11" s="233">
        <v>405</v>
      </c>
      <c r="I11" s="153" t="s">
        <v>44</v>
      </c>
      <c r="J11" s="228">
        <v>308</v>
      </c>
      <c r="K11" s="198" t="s">
        <v>168</v>
      </c>
      <c r="L11" s="228">
        <v>101</v>
      </c>
      <c r="M11" s="198" t="s">
        <v>91</v>
      </c>
      <c r="N11" s="228" t="s">
        <v>79</v>
      </c>
      <c r="O11" s="198" t="s">
        <v>49</v>
      </c>
      <c r="P11" s="228">
        <v>209</v>
      </c>
      <c r="Q11" s="194" t="s">
        <v>61</v>
      </c>
      <c r="R11" s="228">
        <v>401</v>
      </c>
      <c r="S11" s="260" t="s">
        <v>157</v>
      </c>
      <c r="T11" s="228" t="s">
        <v>121</v>
      </c>
      <c r="U11" s="153" t="s">
        <v>131</v>
      </c>
      <c r="V11" s="228" t="s">
        <v>82</v>
      </c>
      <c r="W11" s="194" t="s">
        <v>80</v>
      </c>
      <c r="X11" s="228">
        <v>301</v>
      </c>
      <c r="Y11" s="194" t="s">
        <v>160</v>
      </c>
      <c r="Z11" s="228">
        <v>106</v>
      </c>
      <c r="AA11" s="198" t="s">
        <v>49</v>
      </c>
      <c r="AB11" s="228">
        <v>309</v>
      </c>
      <c r="AC11" s="198" t="s">
        <v>169</v>
      </c>
      <c r="AD11" s="228">
        <v>404</v>
      </c>
      <c r="AE11" s="191" t="s">
        <v>138</v>
      </c>
      <c r="AF11" s="228">
        <v>402</v>
      </c>
      <c r="AG11" s="215"/>
      <c r="AH11" s="231"/>
      <c r="AI11" s="153" t="s">
        <v>140</v>
      </c>
      <c r="AJ11" s="228" t="s">
        <v>97</v>
      </c>
      <c r="AK11" s="194" t="s">
        <v>67</v>
      </c>
      <c r="AL11" s="228">
        <v>406</v>
      </c>
      <c r="AM11" s="40" t="s">
        <v>53</v>
      </c>
      <c r="AN11" s="228" t="s">
        <v>58</v>
      </c>
      <c r="AO11" s="153" t="s">
        <v>166</v>
      </c>
      <c r="AP11" s="228">
        <v>302</v>
      </c>
      <c r="AQ11" s="194" t="s">
        <v>149</v>
      </c>
      <c r="AR11" s="294" t="s">
        <v>55</v>
      </c>
      <c r="AS11" s="213" t="s">
        <v>150</v>
      </c>
      <c r="AT11" s="229" t="s">
        <v>82</v>
      </c>
      <c r="AU11" s="153" t="s">
        <v>140</v>
      </c>
      <c r="AV11" s="229" t="s">
        <v>107</v>
      </c>
      <c r="AW11" s="216" t="s">
        <v>144</v>
      </c>
      <c r="AX11" s="320"/>
      <c r="AY11" s="216" t="s">
        <v>144</v>
      </c>
      <c r="AZ11" s="320"/>
      <c r="BA11" s="216" t="s">
        <v>144</v>
      </c>
      <c r="BB11" s="250"/>
    </row>
    <row r="12" spans="1:54" ht="18.75" x14ac:dyDescent="0.3">
      <c r="A12" s="211" t="s">
        <v>26</v>
      </c>
      <c r="B12" s="37">
        <f t="shared" si="0"/>
        <v>3</v>
      </c>
      <c r="C12" s="198" t="s">
        <v>133</v>
      </c>
      <c r="D12" s="231">
        <v>208</v>
      </c>
      <c r="E12" s="198" t="s">
        <v>59</v>
      </c>
      <c r="F12" s="228">
        <v>106</v>
      </c>
      <c r="G12" s="198" t="s">
        <v>134</v>
      </c>
      <c r="H12" s="291" t="s">
        <v>55</v>
      </c>
      <c r="I12" s="153" t="s">
        <v>131</v>
      </c>
      <c r="J12" s="228" t="s">
        <v>79</v>
      </c>
      <c r="K12" s="198" t="s">
        <v>49</v>
      </c>
      <c r="L12" s="228">
        <v>209</v>
      </c>
      <c r="M12" s="198" t="s">
        <v>180</v>
      </c>
      <c r="N12" s="228">
        <v>201</v>
      </c>
      <c r="O12" s="194" t="s">
        <v>80</v>
      </c>
      <c r="P12" s="228">
        <v>301</v>
      </c>
      <c r="Q12" s="202" t="s">
        <v>130</v>
      </c>
      <c r="R12" s="245" t="s">
        <v>58</v>
      </c>
      <c r="S12" s="153" t="s">
        <v>131</v>
      </c>
      <c r="T12" s="228" t="s">
        <v>82</v>
      </c>
      <c r="U12" s="198" t="s">
        <v>49</v>
      </c>
      <c r="V12" s="228">
        <v>309</v>
      </c>
      <c r="W12" s="198" t="s">
        <v>173</v>
      </c>
      <c r="X12" s="228">
        <v>101</v>
      </c>
      <c r="Y12" s="198" t="s">
        <v>52</v>
      </c>
      <c r="Z12" s="228">
        <v>404</v>
      </c>
      <c r="AA12" s="192" t="s">
        <v>50</v>
      </c>
      <c r="AB12" s="233">
        <v>405</v>
      </c>
      <c r="AC12" s="191" t="s">
        <v>138</v>
      </c>
      <c r="AD12" s="228">
        <v>402</v>
      </c>
      <c r="AE12" s="202" t="s">
        <v>130</v>
      </c>
      <c r="AF12" s="304" t="s">
        <v>58</v>
      </c>
      <c r="AG12" s="297" t="s">
        <v>144</v>
      </c>
      <c r="AH12" s="228"/>
      <c r="AI12" s="194" t="s">
        <v>167</v>
      </c>
      <c r="AJ12" s="228">
        <v>308</v>
      </c>
      <c r="AK12" s="194" t="s">
        <v>66</v>
      </c>
      <c r="AL12" s="228">
        <v>401</v>
      </c>
      <c r="AM12" s="153" t="s">
        <v>170</v>
      </c>
      <c r="AN12" s="229">
        <v>406</v>
      </c>
      <c r="AO12" s="153" t="s">
        <v>166</v>
      </c>
      <c r="AP12" s="228">
        <v>302</v>
      </c>
      <c r="AQ12" s="194" t="s">
        <v>161</v>
      </c>
      <c r="AR12" s="228" t="s">
        <v>82</v>
      </c>
      <c r="AS12" s="213" t="s">
        <v>184</v>
      </c>
      <c r="AT12" s="242" t="s">
        <v>97</v>
      </c>
      <c r="AU12" s="153" t="s">
        <v>140</v>
      </c>
      <c r="AV12" s="229" t="s">
        <v>107</v>
      </c>
      <c r="AW12" s="315"/>
      <c r="AX12" s="228"/>
      <c r="AY12" s="315"/>
      <c r="AZ12" s="228"/>
      <c r="BA12" s="315"/>
      <c r="BB12" s="245"/>
    </row>
    <row r="13" spans="1:54" x14ac:dyDescent="0.25">
      <c r="A13" s="212"/>
      <c r="B13" s="37">
        <f t="shared" si="0"/>
        <v>4</v>
      </c>
      <c r="C13" s="213"/>
      <c r="D13" s="228"/>
      <c r="E13" s="194"/>
      <c r="F13" s="228"/>
      <c r="G13" s="202" t="s">
        <v>130</v>
      </c>
      <c r="H13" s="228" t="s">
        <v>58</v>
      </c>
      <c r="I13" s="39"/>
      <c r="J13" s="228"/>
      <c r="K13" s="194"/>
      <c r="L13" s="228"/>
      <c r="M13" s="194" t="s">
        <v>80</v>
      </c>
      <c r="N13" s="228">
        <v>301</v>
      </c>
      <c r="O13" s="198"/>
      <c r="P13" s="228"/>
      <c r="Q13" s="198"/>
      <c r="R13" s="245"/>
      <c r="S13" s="260"/>
      <c r="T13" s="228"/>
      <c r="U13" s="213"/>
      <c r="V13" s="228"/>
      <c r="W13" s="192" t="s">
        <v>50</v>
      </c>
      <c r="X13" s="233">
        <v>405</v>
      </c>
      <c r="Y13" s="153"/>
      <c r="Z13" s="228"/>
      <c r="AA13" s="198" t="s">
        <v>135</v>
      </c>
      <c r="AB13" s="228">
        <v>106</v>
      </c>
      <c r="AC13" s="258"/>
      <c r="AD13" s="228"/>
      <c r="AE13" s="258"/>
      <c r="AF13" s="245"/>
      <c r="AG13" s="213"/>
      <c r="AH13" s="228"/>
      <c r="AI13" s="153"/>
      <c r="AJ13" s="228"/>
      <c r="AK13" s="220"/>
      <c r="AL13" s="228"/>
      <c r="AM13" s="298" t="s">
        <v>120</v>
      </c>
      <c r="AN13" s="229">
        <v>406</v>
      </c>
      <c r="AO13" s="40"/>
      <c r="AP13" s="228"/>
      <c r="AQ13" s="194" t="s">
        <v>161</v>
      </c>
      <c r="AR13" s="228" t="s">
        <v>82</v>
      </c>
      <c r="AS13" s="215"/>
      <c r="AT13" s="291"/>
      <c r="AU13" s="40"/>
      <c r="AV13" s="228"/>
      <c r="AW13" s="318"/>
      <c r="AX13" s="320"/>
      <c r="AY13" s="318"/>
      <c r="AZ13" s="320"/>
      <c r="BA13" s="318"/>
      <c r="BB13" s="250"/>
    </row>
    <row r="14" spans="1:54" x14ac:dyDescent="0.25">
      <c r="A14" s="257" t="s">
        <v>174</v>
      </c>
      <c r="B14" s="37">
        <f t="shared" si="0"/>
        <v>5</v>
      </c>
      <c r="C14" s="261"/>
      <c r="D14" s="228"/>
      <c r="E14" s="194"/>
      <c r="F14" s="228"/>
      <c r="G14" s="194"/>
      <c r="H14" s="228"/>
      <c r="I14" s="194"/>
      <c r="J14" s="228"/>
      <c r="K14" s="194"/>
      <c r="L14" s="228"/>
      <c r="M14" s="195"/>
      <c r="N14" s="228"/>
      <c r="O14" s="195"/>
      <c r="P14" s="228"/>
      <c r="Q14" s="195"/>
      <c r="R14" s="245"/>
      <c r="S14" s="302"/>
      <c r="T14" s="228"/>
      <c r="U14" s="215"/>
      <c r="V14" s="228"/>
      <c r="W14" s="194"/>
      <c r="X14" s="228"/>
      <c r="Y14" s="194"/>
      <c r="Z14" s="228"/>
      <c r="AA14" s="193"/>
      <c r="AB14" s="228"/>
      <c r="AC14" s="195"/>
      <c r="AD14" s="228"/>
      <c r="AE14" s="194"/>
      <c r="AF14" s="245"/>
      <c r="AG14" s="215"/>
      <c r="AH14" s="231"/>
      <c r="AI14" s="193"/>
      <c r="AJ14" s="228"/>
      <c r="AK14" s="197"/>
      <c r="AL14" s="228"/>
      <c r="AM14" s="197"/>
      <c r="AN14" s="228"/>
      <c r="AO14" s="197"/>
      <c r="AP14" s="228"/>
      <c r="AQ14" s="197"/>
      <c r="AR14" s="245"/>
      <c r="AS14" s="215"/>
      <c r="AT14" s="228"/>
      <c r="AU14" s="195"/>
      <c r="AV14" s="228"/>
      <c r="AW14" s="318"/>
      <c r="AX14" s="320"/>
      <c r="AY14" s="318"/>
      <c r="AZ14" s="320"/>
      <c r="BA14" s="318"/>
      <c r="BB14" s="250"/>
    </row>
    <row r="15" spans="1:54" x14ac:dyDescent="0.25">
      <c r="A15" s="211"/>
      <c r="B15" s="37">
        <f t="shared" si="0"/>
        <v>6</v>
      </c>
      <c r="C15" s="219"/>
      <c r="D15" s="229"/>
      <c r="E15" s="39"/>
      <c r="F15" s="229"/>
      <c r="G15" s="152"/>
      <c r="H15" s="229"/>
      <c r="I15" s="39"/>
      <c r="J15" s="229"/>
      <c r="K15" s="39"/>
      <c r="L15" s="229"/>
      <c r="M15" s="39"/>
      <c r="N15" s="229"/>
      <c r="O15" s="39"/>
      <c r="P15" s="229"/>
      <c r="Q15" s="40"/>
      <c r="R15" s="246"/>
      <c r="S15" s="46"/>
      <c r="T15" s="229"/>
      <c r="U15" s="39"/>
      <c r="V15" s="229"/>
      <c r="W15" s="39"/>
      <c r="X15" s="229"/>
      <c r="Y15" s="198"/>
      <c r="Z15" s="228"/>
      <c r="AA15" s="39"/>
      <c r="AB15" s="229"/>
      <c r="AC15" s="194"/>
      <c r="AD15" s="228"/>
      <c r="AE15" s="39"/>
      <c r="AF15" s="228"/>
      <c r="AG15" s="43"/>
      <c r="AH15" s="229"/>
      <c r="AI15" s="40"/>
      <c r="AJ15" s="229"/>
      <c r="AK15" s="13"/>
      <c r="AL15" s="229"/>
      <c r="AM15" s="13"/>
      <c r="AN15" s="229"/>
      <c r="AO15" s="13"/>
      <c r="AP15" s="229"/>
      <c r="AQ15" s="13"/>
      <c r="AR15" s="246"/>
      <c r="AS15" s="46"/>
      <c r="AT15" s="229"/>
      <c r="AU15" s="13"/>
      <c r="AV15" s="229"/>
      <c r="AW15" s="38"/>
      <c r="AX15" s="312"/>
      <c r="AY15" s="38"/>
      <c r="AZ15" s="312"/>
      <c r="BA15" s="38"/>
      <c r="BB15" s="251"/>
    </row>
    <row r="16" spans="1:54" x14ac:dyDescent="0.25">
      <c r="A16" s="211"/>
      <c r="B16" s="37">
        <f t="shared" si="0"/>
        <v>7</v>
      </c>
      <c r="C16" s="38"/>
      <c r="D16" s="229"/>
      <c r="E16" s="39"/>
      <c r="F16" s="229"/>
      <c r="G16" s="152"/>
      <c r="H16" s="229"/>
      <c r="I16" s="39"/>
      <c r="J16" s="229"/>
      <c r="K16" s="39"/>
      <c r="L16" s="229"/>
      <c r="M16" s="39"/>
      <c r="N16" s="229"/>
      <c r="O16" s="39"/>
      <c r="P16" s="229"/>
      <c r="Q16" s="40"/>
      <c r="R16" s="246"/>
      <c r="S16" s="46"/>
      <c r="T16" s="229"/>
      <c r="U16" s="39"/>
      <c r="V16" s="229"/>
      <c r="W16" s="39"/>
      <c r="X16" s="229"/>
      <c r="Y16" s="39"/>
      <c r="Z16" s="229"/>
      <c r="AA16" s="39"/>
      <c r="AB16" s="229"/>
      <c r="AC16" s="39"/>
      <c r="AD16" s="229"/>
      <c r="AE16" s="39"/>
      <c r="AF16" s="246"/>
      <c r="AG16" s="43"/>
      <c r="AH16" s="229"/>
      <c r="AI16" s="40"/>
      <c r="AJ16" s="229"/>
      <c r="AK16" s="13"/>
      <c r="AL16" s="229"/>
      <c r="AM16" s="13"/>
      <c r="AN16" s="229"/>
      <c r="AO16" s="13"/>
      <c r="AP16" s="229"/>
      <c r="AQ16" s="13"/>
      <c r="AR16" s="246"/>
      <c r="AS16" s="46"/>
      <c r="AT16" s="229"/>
      <c r="AU16" s="13"/>
      <c r="AV16" s="229"/>
      <c r="AW16" s="38"/>
      <c r="AX16" s="312"/>
      <c r="AY16" s="38"/>
      <c r="AZ16" s="312"/>
      <c r="BA16" s="38"/>
      <c r="BB16" s="251"/>
    </row>
    <row r="17" spans="1:54" x14ac:dyDescent="0.25">
      <c r="A17" s="211"/>
      <c r="B17" s="37">
        <f t="shared" si="0"/>
        <v>8</v>
      </c>
      <c r="C17" s="151" t="s">
        <v>147</v>
      </c>
      <c r="D17" s="229"/>
      <c r="E17" s="151" t="s">
        <v>147</v>
      </c>
      <c r="F17" s="229"/>
      <c r="G17" s="151" t="s">
        <v>164</v>
      </c>
      <c r="H17" s="229"/>
      <c r="I17" s="151" t="s">
        <v>147</v>
      </c>
      <c r="J17" s="229"/>
      <c r="K17" s="151" t="s">
        <v>147</v>
      </c>
      <c r="L17" s="229"/>
      <c r="M17" s="151" t="s">
        <v>164</v>
      </c>
      <c r="N17" s="229"/>
      <c r="O17" s="151" t="s">
        <v>147</v>
      </c>
      <c r="P17" s="229"/>
      <c r="Q17" s="151" t="s">
        <v>147</v>
      </c>
      <c r="R17" s="246"/>
      <c r="S17" s="262" t="s">
        <v>147</v>
      </c>
      <c r="T17" s="229"/>
      <c r="U17" s="262" t="s">
        <v>147</v>
      </c>
      <c r="V17" s="229"/>
      <c r="W17" s="151" t="s">
        <v>164</v>
      </c>
      <c r="X17" s="229"/>
      <c r="Y17" s="151" t="s">
        <v>147</v>
      </c>
      <c r="Z17" s="228"/>
      <c r="AA17" s="151" t="s">
        <v>164</v>
      </c>
      <c r="AB17" s="229"/>
      <c r="AC17" s="151" t="s">
        <v>147</v>
      </c>
      <c r="AD17" s="228" t="s">
        <v>79</v>
      </c>
      <c r="AE17" s="151" t="s">
        <v>147</v>
      </c>
      <c r="AF17" s="246"/>
      <c r="AG17" s="151"/>
      <c r="AH17" s="229"/>
      <c r="AI17" s="151" t="s">
        <v>147</v>
      </c>
      <c r="AJ17" s="229"/>
      <c r="AK17" s="151" t="s">
        <v>147</v>
      </c>
      <c r="AL17" s="229"/>
      <c r="AM17" s="151" t="s">
        <v>164</v>
      </c>
      <c r="AN17" s="229"/>
      <c r="AO17" s="151" t="s">
        <v>147</v>
      </c>
      <c r="AP17" s="229"/>
      <c r="AQ17" s="151" t="s">
        <v>164</v>
      </c>
      <c r="AR17" s="246"/>
      <c r="AS17" s="262" t="s">
        <v>147</v>
      </c>
      <c r="AT17" s="229"/>
      <c r="AU17" s="262" t="s">
        <v>147</v>
      </c>
      <c r="AV17" s="229"/>
      <c r="AW17" s="306"/>
      <c r="AX17" s="312"/>
      <c r="AY17" s="306"/>
      <c r="AZ17" s="312"/>
      <c r="BA17" s="306"/>
      <c r="BB17" s="251"/>
    </row>
    <row r="18" spans="1:54" ht="18.75" thickBot="1" x14ac:dyDescent="0.3">
      <c r="A18" s="15"/>
      <c r="B18" s="49"/>
      <c r="C18" s="92"/>
      <c r="D18" s="230"/>
      <c r="E18" s="91"/>
      <c r="F18" s="230"/>
      <c r="G18" s="91"/>
      <c r="H18" s="230"/>
      <c r="I18" s="82"/>
      <c r="J18" s="230"/>
      <c r="K18" s="91"/>
      <c r="L18" s="230"/>
      <c r="M18" s="91"/>
      <c r="N18" s="230"/>
      <c r="O18" s="91"/>
      <c r="P18" s="230"/>
      <c r="Q18" s="17"/>
      <c r="R18" s="247"/>
      <c r="S18" s="303"/>
      <c r="T18" s="230"/>
      <c r="U18" s="207"/>
      <c r="V18" s="230"/>
      <c r="W18" s="91"/>
      <c r="X18" s="230"/>
      <c r="Y18" s="82"/>
      <c r="Z18" s="230"/>
      <c r="AA18" s="91"/>
      <c r="AB18" s="230"/>
      <c r="AC18" s="91"/>
      <c r="AD18" s="230"/>
      <c r="AE18" s="82"/>
      <c r="AF18" s="247"/>
      <c r="AG18" s="22"/>
      <c r="AH18" s="230"/>
      <c r="AI18" s="17"/>
      <c r="AJ18" s="230"/>
      <c r="AK18" s="91"/>
      <c r="AL18" s="230"/>
      <c r="AM18" s="91"/>
      <c r="AN18" s="230"/>
      <c r="AO18" s="91"/>
      <c r="AP18" s="230"/>
      <c r="AQ18" s="91"/>
      <c r="AR18" s="247"/>
      <c r="AS18" s="275"/>
      <c r="AT18" s="230"/>
      <c r="AU18" s="91"/>
      <c r="AV18" s="230"/>
      <c r="AW18" s="92"/>
      <c r="AX18" s="313"/>
      <c r="AY18" s="92"/>
      <c r="AZ18" s="313"/>
      <c r="BA18" s="92"/>
      <c r="BB18" s="252"/>
    </row>
    <row r="19" spans="1:54" s="281" customFormat="1" x14ac:dyDescent="0.25">
      <c r="A19" s="278"/>
      <c r="B19" s="265">
        <v>0</v>
      </c>
      <c r="C19" s="282" t="s">
        <v>151</v>
      </c>
      <c r="D19" s="228">
        <v>208</v>
      </c>
      <c r="E19" s="283" t="s">
        <v>151</v>
      </c>
      <c r="F19" s="228" t="s">
        <v>58</v>
      </c>
      <c r="G19" s="283" t="s">
        <v>151</v>
      </c>
      <c r="H19" s="228">
        <v>401</v>
      </c>
      <c r="I19" s="284" t="s">
        <v>151</v>
      </c>
      <c r="J19" s="228" t="s">
        <v>82</v>
      </c>
      <c r="K19" s="283" t="s">
        <v>151</v>
      </c>
      <c r="L19" s="245">
        <v>402</v>
      </c>
      <c r="M19" s="283" t="s">
        <v>151</v>
      </c>
      <c r="N19" s="228">
        <v>209</v>
      </c>
      <c r="O19" s="283"/>
      <c r="P19" s="288"/>
      <c r="Q19" s="283"/>
      <c r="R19" s="288"/>
      <c r="S19" s="283" t="s">
        <v>151</v>
      </c>
      <c r="T19" s="228">
        <v>309</v>
      </c>
      <c r="U19" s="283" t="s">
        <v>151</v>
      </c>
      <c r="V19" s="288">
        <v>308</v>
      </c>
      <c r="W19" s="283" t="s">
        <v>151</v>
      </c>
      <c r="X19" s="288">
        <v>106</v>
      </c>
      <c r="Y19" s="283"/>
      <c r="Z19" s="288"/>
      <c r="AA19" s="283" t="s">
        <v>151</v>
      </c>
      <c r="AB19" s="288">
        <v>301</v>
      </c>
      <c r="AC19" s="283" t="s">
        <v>151</v>
      </c>
      <c r="AD19" s="228">
        <v>404</v>
      </c>
      <c r="AE19" s="283" t="s">
        <v>151</v>
      </c>
      <c r="AF19" s="294" t="s">
        <v>55</v>
      </c>
      <c r="AG19" s="277"/>
      <c r="AH19" s="231"/>
      <c r="AI19" s="279" t="s">
        <v>151</v>
      </c>
      <c r="AJ19" s="228" t="s">
        <v>97</v>
      </c>
      <c r="AK19" s="283" t="s">
        <v>151</v>
      </c>
      <c r="AL19" s="292">
        <v>405</v>
      </c>
      <c r="AM19" s="283" t="s">
        <v>151</v>
      </c>
      <c r="AN19" s="228" t="s">
        <v>121</v>
      </c>
      <c r="AO19" s="283" t="s">
        <v>151</v>
      </c>
      <c r="AP19" s="228">
        <v>302</v>
      </c>
      <c r="AQ19" s="283" t="s">
        <v>151</v>
      </c>
      <c r="AR19" s="246" t="s">
        <v>107</v>
      </c>
      <c r="AS19" s="282" t="s">
        <v>151</v>
      </c>
      <c r="AT19" s="228" t="s">
        <v>97</v>
      </c>
      <c r="AU19" s="282" t="s">
        <v>151</v>
      </c>
      <c r="AV19" s="228">
        <v>406</v>
      </c>
      <c r="AW19" s="314"/>
      <c r="AX19" s="285"/>
      <c r="AY19" s="314"/>
      <c r="AZ19" s="285"/>
      <c r="BA19" s="314"/>
      <c r="BB19" s="286"/>
    </row>
    <row r="20" spans="1:54" x14ac:dyDescent="0.25">
      <c r="A20" s="211"/>
      <c r="B20" s="37">
        <f>B19+1</f>
        <v>1</v>
      </c>
      <c r="C20" s="153" t="s">
        <v>131</v>
      </c>
      <c r="D20" s="228">
        <v>208</v>
      </c>
      <c r="E20" s="202" t="s">
        <v>130</v>
      </c>
      <c r="F20" s="228" t="s">
        <v>58</v>
      </c>
      <c r="G20" s="194" t="s">
        <v>57</v>
      </c>
      <c r="H20" s="228">
        <v>401</v>
      </c>
      <c r="I20" s="198" t="s">
        <v>80</v>
      </c>
      <c r="J20" s="228" t="s">
        <v>82</v>
      </c>
      <c r="K20" s="198" t="s">
        <v>134</v>
      </c>
      <c r="L20" s="245">
        <v>402</v>
      </c>
      <c r="M20" s="198" t="s">
        <v>49</v>
      </c>
      <c r="N20" s="228">
        <v>209</v>
      </c>
      <c r="O20" s="198" t="s">
        <v>153</v>
      </c>
      <c r="P20" s="228"/>
      <c r="Q20" s="198" t="s">
        <v>153</v>
      </c>
      <c r="R20" s="228"/>
      <c r="S20" s="260" t="s">
        <v>49</v>
      </c>
      <c r="T20" s="228">
        <v>309</v>
      </c>
      <c r="U20" s="153" t="s">
        <v>44</v>
      </c>
      <c r="V20" s="228">
        <v>308</v>
      </c>
      <c r="W20" s="198" t="s">
        <v>135</v>
      </c>
      <c r="X20" s="228">
        <v>106</v>
      </c>
      <c r="Y20" s="198" t="s">
        <v>153</v>
      </c>
      <c r="Z20" s="228"/>
      <c r="AA20" s="194" t="s">
        <v>80</v>
      </c>
      <c r="AB20" s="228">
        <v>301</v>
      </c>
      <c r="AC20" s="198" t="s">
        <v>169</v>
      </c>
      <c r="AD20" s="228">
        <v>404</v>
      </c>
      <c r="AE20" s="194" t="s">
        <v>149</v>
      </c>
      <c r="AF20" s="294" t="s">
        <v>55</v>
      </c>
      <c r="AG20" s="213"/>
      <c r="AH20" s="231"/>
      <c r="AI20" s="153" t="s">
        <v>140</v>
      </c>
      <c r="AJ20" s="228" t="s">
        <v>97</v>
      </c>
      <c r="AK20" s="220" t="s">
        <v>146</v>
      </c>
      <c r="AL20" s="228">
        <v>405</v>
      </c>
      <c r="AM20" s="153" t="s">
        <v>171</v>
      </c>
      <c r="AN20" s="228" t="s">
        <v>121</v>
      </c>
      <c r="AO20" s="153" t="s">
        <v>163</v>
      </c>
      <c r="AP20" s="228">
        <v>302</v>
      </c>
      <c r="AQ20" s="259" t="s">
        <v>148</v>
      </c>
      <c r="AR20" s="246" t="s">
        <v>107</v>
      </c>
      <c r="AS20" s="213" t="s">
        <v>150</v>
      </c>
      <c r="AT20" s="229" t="s">
        <v>82</v>
      </c>
      <c r="AU20" s="194" t="s">
        <v>137</v>
      </c>
      <c r="AV20" s="228">
        <v>406</v>
      </c>
      <c r="AW20" s="38"/>
      <c r="AX20" s="312"/>
      <c r="AY20" s="38"/>
      <c r="AZ20" s="312"/>
      <c r="BA20" s="38"/>
      <c r="BB20" s="251"/>
    </row>
    <row r="21" spans="1:54" x14ac:dyDescent="0.25">
      <c r="A21" s="211"/>
      <c r="B21" s="37">
        <v>2</v>
      </c>
      <c r="C21" s="153" t="s">
        <v>80</v>
      </c>
      <c r="D21" s="228" t="s">
        <v>82</v>
      </c>
      <c r="E21" s="194" t="s">
        <v>57</v>
      </c>
      <c r="F21" s="228">
        <v>401</v>
      </c>
      <c r="G21" s="39" t="s">
        <v>46</v>
      </c>
      <c r="H21" s="228">
        <v>208</v>
      </c>
      <c r="I21" s="198" t="s">
        <v>49</v>
      </c>
      <c r="J21" s="228">
        <v>209</v>
      </c>
      <c r="K21" s="198" t="s">
        <v>152</v>
      </c>
      <c r="L21" s="228">
        <v>302</v>
      </c>
      <c r="M21" s="198" t="s">
        <v>91</v>
      </c>
      <c r="N21" s="228" t="s">
        <v>79</v>
      </c>
      <c r="O21" s="194" t="s">
        <v>80</v>
      </c>
      <c r="P21" s="228">
        <v>301</v>
      </c>
      <c r="Q21" s="198" t="s">
        <v>134</v>
      </c>
      <c r="R21" s="245">
        <v>402</v>
      </c>
      <c r="S21" s="260" t="s">
        <v>157</v>
      </c>
      <c r="T21" s="228" t="s">
        <v>121</v>
      </c>
      <c r="U21" s="153" t="s">
        <v>131</v>
      </c>
      <c r="V21" s="228" t="s">
        <v>82</v>
      </c>
      <c r="W21" s="198" t="s">
        <v>173</v>
      </c>
      <c r="X21" s="228">
        <v>101</v>
      </c>
      <c r="Y21" s="202" t="s">
        <v>44</v>
      </c>
      <c r="Z21" s="228">
        <v>308</v>
      </c>
      <c r="AA21" s="198" t="s">
        <v>49</v>
      </c>
      <c r="AB21" s="228">
        <v>309</v>
      </c>
      <c r="AC21" s="196" t="s">
        <v>132</v>
      </c>
      <c r="AD21" s="228">
        <v>106</v>
      </c>
      <c r="AE21" s="198" t="s">
        <v>169</v>
      </c>
      <c r="AF21" s="228">
        <v>404</v>
      </c>
      <c r="AG21" s="215"/>
      <c r="AH21" s="231"/>
      <c r="AI21" s="153" t="s">
        <v>140</v>
      </c>
      <c r="AJ21" s="228" t="s">
        <v>97</v>
      </c>
      <c r="AK21" s="194" t="s">
        <v>67</v>
      </c>
      <c r="AL21" s="228">
        <v>406</v>
      </c>
      <c r="AM21" s="40" t="s">
        <v>53</v>
      </c>
      <c r="AN21" s="228" t="s">
        <v>58</v>
      </c>
      <c r="AO21" s="194" t="s">
        <v>149</v>
      </c>
      <c r="AP21" s="291" t="s">
        <v>55</v>
      </c>
      <c r="AQ21" s="220" t="s">
        <v>146</v>
      </c>
      <c r="AR21" s="228">
        <v>405</v>
      </c>
      <c r="AS21" s="213" t="s">
        <v>150</v>
      </c>
      <c r="AT21" s="229" t="s">
        <v>82</v>
      </c>
      <c r="AU21" s="153" t="s">
        <v>140</v>
      </c>
      <c r="AV21" s="229" t="s">
        <v>107</v>
      </c>
      <c r="AW21" s="43" t="s">
        <v>144</v>
      </c>
      <c r="AX21" s="229"/>
      <c r="AY21" s="43" t="s">
        <v>144</v>
      </c>
      <c r="AZ21" s="229"/>
      <c r="BA21" s="43" t="s">
        <v>144</v>
      </c>
      <c r="BB21" s="246"/>
    </row>
    <row r="22" spans="1:54" ht="18.75" x14ac:dyDescent="0.3">
      <c r="A22" s="211" t="s">
        <v>27</v>
      </c>
      <c r="B22" s="37">
        <v>3</v>
      </c>
      <c r="C22" s="153" t="s">
        <v>131</v>
      </c>
      <c r="D22" s="228">
        <v>208</v>
      </c>
      <c r="E22" s="153" t="s">
        <v>131</v>
      </c>
      <c r="F22" s="228">
        <v>201</v>
      </c>
      <c r="G22" s="198" t="s">
        <v>49</v>
      </c>
      <c r="H22" s="228">
        <v>209</v>
      </c>
      <c r="I22" s="153" t="s">
        <v>131</v>
      </c>
      <c r="J22" s="228" t="s">
        <v>79</v>
      </c>
      <c r="K22" s="198" t="s">
        <v>168</v>
      </c>
      <c r="L22" s="228">
        <v>302</v>
      </c>
      <c r="M22" s="194" t="s">
        <v>80</v>
      </c>
      <c r="N22" s="228">
        <v>301</v>
      </c>
      <c r="O22" s="198" t="s">
        <v>134</v>
      </c>
      <c r="P22" s="291" t="s">
        <v>55</v>
      </c>
      <c r="Q22" s="198" t="s">
        <v>52</v>
      </c>
      <c r="R22" s="228">
        <v>404</v>
      </c>
      <c r="S22" s="153" t="s">
        <v>131</v>
      </c>
      <c r="T22" s="228" t="s">
        <v>82</v>
      </c>
      <c r="U22" s="198" t="s">
        <v>49</v>
      </c>
      <c r="V22" s="228">
        <v>309</v>
      </c>
      <c r="W22" s="202" t="s">
        <v>44</v>
      </c>
      <c r="X22" s="228">
        <v>308</v>
      </c>
      <c r="Y22" s="202" t="s">
        <v>130</v>
      </c>
      <c r="Z22" s="228" t="s">
        <v>58</v>
      </c>
      <c r="AA22" s="198" t="s">
        <v>173</v>
      </c>
      <c r="AB22" s="228">
        <v>101</v>
      </c>
      <c r="AC22" s="153" t="s">
        <v>139</v>
      </c>
      <c r="AD22" s="228">
        <v>402</v>
      </c>
      <c r="AE22" s="196" t="s">
        <v>132</v>
      </c>
      <c r="AF22" s="245">
        <v>106</v>
      </c>
      <c r="AG22" s="297" t="s">
        <v>144</v>
      </c>
      <c r="AH22" s="228"/>
      <c r="AI22" s="153" t="s">
        <v>114</v>
      </c>
      <c r="AJ22" s="231">
        <v>405</v>
      </c>
      <c r="AK22" s="194" t="s">
        <v>66</v>
      </c>
      <c r="AL22" s="229">
        <v>401</v>
      </c>
      <c r="AM22" s="298" t="s">
        <v>120</v>
      </c>
      <c r="AN22" s="229">
        <v>406</v>
      </c>
      <c r="AO22" s="40" t="s">
        <v>53</v>
      </c>
      <c r="AP22" s="228" t="s">
        <v>58</v>
      </c>
      <c r="AQ22" s="194" t="s">
        <v>161</v>
      </c>
      <c r="AR22" s="228" t="s">
        <v>82</v>
      </c>
      <c r="AS22" s="213" t="s">
        <v>184</v>
      </c>
      <c r="AT22" s="242" t="s">
        <v>97</v>
      </c>
      <c r="AU22" s="153" t="s">
        <v>140</v>
      </c>
      <c r="AV22" s="229" t="s">
        <v>107</v>
      </c>
      <c r="AW22" s="315"/>
      <c r="AX22" s="229"/>
      <c r="AY22" s="315"/>
      <c r="AZ22" s="229"/>
      <c r="BA22" s="315"/>
      <c r="BB22" s="246"/>
    </row>
    <row r="23" spans="1:54" x14ac:dyDescent="0.25">
      <c r="A23" s="212"/>
      <c r="B23" s="37">
        <v>4</v>
      </c>
      <c r="C23" s="194"/>
      <c r="D23" s="228"/>
      <c r="E23" s="202"/>
      <c r="F23" s="228"/>
      <c r="G23" s="194"/>
      <c r="H23" s="228"/>
      <c r="I23" s="198"/>
      <c r="J23" s="228"/>
      <c r="K23" s="198"/>
      <c r="L23" s="228"/>
      <c r="M23" s="194"/>
      <c r="N23" s="289"/>
      <c r="O23" s="301" t="s">
        <v>158</v>
      </c>
      <c r="P23" s="228">
        <v>406</v>
      </c>
      <c r="Q23" s="192" t="s">
        <v>50</v>
      </c>
      <c r="R23" s="245">
        <v>405</v>
      </c>
      <c r="S23" s="215"/>
      <c r="T23" s="228"/>
      <c r="U23" s="213"/>
      <c r="V23" s="228"/>
      <c r="W23" s="194"/>
      <c r="X23" s="228"/>
      <c r="Y23" s="194" t="s">
        <v>80</v>
      </c>
      <c r="Z23" s="228">
        <v>301</v>
      </c>
      <c r="AA23" s="153"/>
      <c r="AB23" s="228"/>
      <c r="AC23" s="39"/>
      <c r="AD23" s="228"/>
      <c r="AE23" s="258"/>
      <c r="AF23" s="245"/>
      <c r="AG23" s="213"/>
      <c r="AH23" s="228"/>
      <c r="AI23" s="194"/>
      <c r="AJ23" s="228"/>
      <c r="AK23" s="153"/>
      <c r="AL23" s="228"/>
      <c r="AM23" s="202" t="s">
        <v>155</v>
      </c>
      <c r="AN23" s="228">
        <v>106</v>
      </c>
      <c r="AO23" s="40"/>
      <c r="AP23" s="228"/>
      <c r="AQ23" s="259" t="s">
        <v>148</v>
      </c>
      <c r="AR23" s="246" t="s">
        <v>107</v>
      </c>
      <c r="AS23" s="213"/>
      <c r="AT23" s="242"/>
      <c r="AU23" s="194"/>
      <c r="AV23" s="291"/>
      <c r="AW23" s="43"/>
      <c r="AX23" s="229"/>
      <c r="AY23" s="43"/>
      <c r="AZ23" s="229"/>
      <c r="BA23" s="43"/>
      <c r="BB23" s="246"/>
    </row>
    <row r="24" spans="1:54" x14ac:dyDescent="0.25">
      <c r="A24" s="257" t="s">
        <v>175</v>
      </c>
      <c r="B24" s="37">
        <f t="shared" ref="B24:B27" si="1">B23+1</f>
        <v>5</v>
      </c>
      <c r="C24" s="263"/>
      <c r="D24" s="228"/>
      <c r="E24" s="194"/>
      <c r="F24" s="228"/>
      <c r="G24" s="194"/>
      <c r="H24" s="228"/>
      <c r="I24" s="196"/>
      <c r="J24" s="228"/>
      <c r="K24" s="194"/>
      <c r="L24" s="228"/>
      <c r="M24" s="195"/>
      <c r="N24" s="228"/>
      <c r="O24" s="195"/>
      <c r="P24" s="228"/>
      <c r="Q24" s="191"/>
      <c r="R24" s="245"/>
      <c r="S24" s="215"/>
      <c r="T24" s="228"/>
      <c r="U24" s="215"/>
      <c r="V24" s="228"/>
      <c r="W24" s="194"/>
      <c r="X24" s="228"/>
      <c r="Y24" s="198"/>
      <c r="Z24" s="228"/>
      <c r="AA24" s="194"/>
      <c r="AB24" s="228"/>
      <c r="AC24" s="194"/>
      <c r="AD24" s="228"/>
      <c r="AE24" s="194"/>
      <c r="AF24" s="245"/>
      <c r="AG24" s="215"/>
      <c r="AH24" s="231"/>
      <c r="AI24" s="202"/>
      <c r="AJ24" s="231"/>
      <c r="AK24" s="40"/>
      <c r="AL24" s="229"/>
      <c r="AM24" s="40"/>
      <c r="AN24" s="229"/>
      <c r="AO24" s="40"/>
      <c r="AP24" s="229"/>
      <c r="AQ24" s="40"/>
      <c r="AR24" s="246"/>
      <c r="AS24" s="43"/>
      <c r="AT24" s="229"/>
      <c r="AU24" s="40"/>
      <c r="AV24" s="229"/>
      <c r="AW24" s="43"/>
      <c r="AX24" s="229"/>
      <c r="AY24" s="43"/>
      <c r="AZ24" s="229"/>
      <c r="BA24" s="43"/>
      <c r="BB24" s="246"/>
    </row>
    <row r="25" spans="1:54" x14ac:dyDescent="0.25">
      <c r="A25" s="211"/>
      <c r="B25" s="37">
        <f t="shared" si="1"/>
        <v>6</v>
      </c>
      <c r="C25" s="213"/>
      <c r="D25" s="231"/>
      <c r="E25" s="152"/>
      <c r="F25" s="231"/>
      <c r="G25" s="153"/>
      <c r="H25" s="231"/>
      <c r="I25" s="153"/>
      <c r="J25" s="231"/>
      <c r="K25" s="153"/>
      <c r="L25" s="231"/>
      <c r="M25" s="153"/>
      <c r="N25" s="231"/>
      <c r="O25" s="194"/>
      <c r="P25" s="228"/>
      <c r="Q25" s="202"/>
      <c r="R25" s="244"/>
      <c r="S25" s="213"/>
      <c r="T25" s="231"/>
      <c r="U25" s="39"/>
      <c r="V25" s="229"/>
      <c r="W25" s="153"/>
      <c r="X25" s="231"/>
      <c r="Y25" s="153"/>
      <c r="Z25" s="231"/>
      <c r="AA25" s="153"/>
      <c r="AB25" s="231"/>
      <c r="AC25" s="153"/>
      <c r="AD25" s="231"/>
      <c r="AE25" s="153"/>
      <c r="AF25" s="244"/>
      <c r="AG25" s="39"/>
      <c r="AH25" s="231"/>
      <c r="AI25" s="202"/>
      <c r="AJ25" s="231"/>
      <c r="AK25" s="13"/>
      <c r="AL25" s="229"/>
      <c r="AM25" s="13"/>
      <c r="AN25" s="229"/>
      <c r="AO25" s="13"/>
      <c r="AP25" s="229"/>
      <c r="AQ25" s="13"/>
      <c r="AR25" s="246"/>
      <c r="AS25" s="43"/>
      <c r="AT25" s="229"/>
      <c r="AU25" s="40"/>
      <c r="AV25" s="229"/>
      <c r="AW25" s="43"/>
      <c r="AX25" s="229"/>
      <c r="AY25" s="43"/>
      <c r="AZ25" s="229"/>
      <c r="BA25" s="43"/>
      <c r="BB25" s="246"/>
    </row>
    <row r="26" spans="1:54" x14ac:dyDescent="0.25">
      <c r="A26" s="211"/>
      <c r="B26" s="37">
        <f t="shared" si="1"/>
        <v>7</v>
      </c>
      <c r="C26" s="213"/>
      <c r="D26" s="231"/>
      <c r="E26" s="153"/>
      <c r="F26" s="231"/>
      <c r="G26" s="153"/>
      <c r="H26" s="231"/>
      <c r="I26" s="153"/>
      <c r="J26" s="231"/>
      <c r="K26" s="153"/>
      <c r="L26" s="231"/>
      <c r="M26" s="153"/>
      <c r="N26" s="231"/>
      <c r="O26" s="301"/>
      <c r="P26" s="228"/>
      <c r="Q26" s="202"/>
      <c r="R26" s="244"/>
      <c r="S26" s="213"/>
      <c r="T26" s="231"/>
      <c r="U26" s="153"/>
      <c r="V26" s="231"/>
      <c r="W26" s="153"/>
      <c r="X26" s="231"/>
      <c r="Y26" s="153"/>
      <c r="Z26" s="231"/>
      <c r="AA26" s="153"/>
      <c r="AB26" s="231"/>
      <c r="AC26" s="153"/>
      <c r="AD26" s="231"/>
      <c r="AE26" s="153"/>
      <c r="AF26" s="244"/>
      <c r="AG26" s="153"/>
      <c r="AH26" s="231"/>
      <c r="AI26" s="202"/>
      <c r="AJ26" s="231"/>
      <c r="AK26" s="13"/>
      <c r="AL26" s="229"/>
      <c r="AM26" s="13"/>
      <c r="AN26" s="229"/>
      <c r="AO26" s="13"/>
      <c r="AP26" s="229"/>
      <c r="AQ26" s="13"/>
      <c r="AR26" s="246"/>
      <c r="AS26" s="43"/>
      <c r="AT26" s="229"/>
      <c r="AU26" s="40"/>
      <c r="AV26" s="229"/>
      <c r="AW26" s="43"/>
      <c r="AX26" s="229"/>
      <c r="AY26" s="43"/>
      <c r="AZ26" s="229"/>
      <c r="BA26" s="43"/>
      <c r="BB26" s="246"/>
    </row>
    <row r="27" spans="1:54" x14ac:dyDescent="0.25">
      <c r="A27" s="211"/>
      <c r="B27" s="37">
        <f t="shared" si="1"/>
        <v>8</v>
      </c>
      <c r="C27" s="262" t="s">
        <v>147</v>
      </c>
      <c r="D27" s="231"/>
      <c r="E27" s="151" t="s">
        <v>147</v>
      </c>
      <c r="F27" s="231"/>
      <c r="G27" s="151" t="s">
        <v>147</v>
      </c>
      <c r="H27" s="231"/>
      <c r="I27" s="151" t="s">
        <v>147</v>
      </c>
      <c r="J27" s="231"/>
      <c r="K27" s="151" t="s">
        <v>147</v>
      </c>
      <c r="L27" s="231"/>
      <c r="M27" s="151" t="s">
        <v>147</v>
      </c>
      <c r="N27" s="231"/>
      <c r="O27" s="262" t="s">
        <v>154</v>
      </c>
      <c r="P27" s="231"/>
      <c r="Q27" s="262" t="s">
        <v>154</v>
      </c>
      <c r="R27" s="244"/>
      <c r="S27" s="151" t="s">
        <v>147</v>
      </c>
      <c r="T27" s="231"/>
      <c r="U27" s="262" t="s">
        <v>147</v>
      </c>
      <c r="V27" s="231"/>
      <c r="W27" s="262" t="s">
        <v>147</v>
      </c>
      <c r="X27" s="231"/>
      <c r="Y27" s="151" t="s">
        <v>154</v>
      </c>
      <c r="Z27" s="231"/>
      <c r="AA27" s="151" t="s">
        <v>147</v>
      </c>
      <c r="AB27" s="231"/>
      <c r="AC27" s="151" t="s">
        <v>147</v>
      </c>
      <c r="AD27" s="231"/>
      <c r="AE27" s="151" t="s">
        <v>147</v>
      </c>
      <c r="AF27" s="244"/>
      <c r="AG27" s="151"/>
      <c r="AH27" s="231"/>
      <c r="AI27" s="151" t="s">
        <v>147</v>
      </c>
      <c r="AJ27" s="231"/>
      <c r="AK27" s="151" t="s">
        <v>147</v>
      </c>
      <c r="AL27" s="229"/>
      <c r="AM27" s="151" t="s">
        <v>147</v>
      </c>
      <c r="AN27" s="229"/>
      <c r="AO27" s="151" t="s">
        <v>147</v>
      </c>
      <c r="AP27" s="229"/>
      <c r="AQ27" s="151" t="s">
        <v>147</v>
      </c>
      <c r="AR27" s="246"/>
      <c r="AS27" s="262" t="s">
        <v>147</v>
      </c>
      <c r="AT27" s="229"/>
      <c r="AU27" s="151" t="s">
        <v>147</v>
      </c>
      <c r="AV27" s="229"/>
      <c r="AW27" s="316"/>
      <c r="AX27" s="229"/>
      <c r="AY27" s="316"/>
      <c r="AZ27" s="229"/>
      <c r="BA27" s="316"/>
      <c r="BB27" s="246"/>
    </row>
    <row r="28" spans="1:54" ht="18.75" thickBot="1" x14ac:dyDescent="0.3">
      <c r="A28" s="15"/>
      <c r="B28" s="49"/>
      <c r="C28" s="119"/>
      <c r="D28" s="232"/>
      <c r="E28" s="113"/>
      <c r="F28" s="232"/>
      <c r="G28" s="113"/>
      <c r="H28" s="232"/>
      <c r="I28" s="113"/>
      <c r="J28" s="232"/>
      <c r="K28" s="113"/>
      <c r="L28" s="232"/>
      <c r="M28" s="113"/>
      <c r="N28" s="232"/>
      <c r="O28" s="113"/>
      <c r="P28" s="232"/>
      <c r="Q28" s="276"/>
      <c r="R28" s="248"/>
      <c r="S28" s="119"/>
      <c r="T28" s="232"/>
      <c r="U28" s="113"/>
      <c r="V28" s="232"/>
      <c r="W28" s="113"/>
      <c r="X28" s="232"/>
      <c r="Y28" s="113"/>
      <c r="Z28" s="232"/>
      <c r="AA28" s="113"/>
      <c r="AB28" s="232"/>
      <c r="AC28" s="113"/>
      <c r="AD28" s="232"/>
      <c r="AE28" s="113"/>
      <c r="AF28" s="248"/>
      <c r="AG28" s="113"/>
      <c r="AH28" s="232"/>
      <c r="AI28" s="204"/>
      <c r="AJ28" s="232"/>
      <c r="AK28" s="82"/>
      <c r="AL28" s="230"/>
      <c r="AM28" s="82"/>
      <c r="AN28" s="230"/>
      <c r="AO28" s="82"/>
      <c r="AP28" s="230"/>
      <c r="AQ28" s="82"/>
      <c r="AR28" s="247"/>
      <c r="AS28" s="22"/>
      <c r="AT28" s="230"/>
      <c r="AU28" s="17"/>
      <c r="AV28" s="230"/>
      <c r="AW28" s="22"/>
      <c r="AX28" s="230"/>
      <c r="AY28" s="22"/>
      <c r="AZ28" s="230"/>
      <c r="BA28" s="22"/>
      <c r="BB28" s="247"/>
    </row>
    <row r="29" spans="1:54" s="281" customFormat="1" x14ac:dyDescent="0.25">
      <c r="A29" s="278"/>
      <c r="B29" s="265">
        <v>0</v>
      </c>
      <c r="C29" s="282"/>
      <c r="D29" s="228"/>
      <c r="E29" s="283" t="s">
        <v>151</v>
      </c>
      <c r="F29" s="228">
        <v>106</v>
      </c>
      <c r="G29" s="283" t="s">
        <v>151</v>
      </c>
      <c r="H29" s="228">
        <v>405</v>
      </c>
      <c r="I29" s="284" t="s">
        <v>151</v>
      </c>
      <c r="J29" s="228" t="s">
        <v>97</v>
      </c>
      <c r="K29" s="283" t="s">
        <v>151</v>
      </c>
      <c r="L29" s="233" t="s">
        <v>58</v>
      </c>
      <c r="M29" s="283" t="s">
        <v>151</v>
      </c>
      <c r="N29" s="228" t="s">
        <v>79</v>
      </c>
      <c r="O29" s="283"/>
      <c r="P29" s="288"/>
      <c r="Q29" s="279" t="s">
        <v>151</v>
      </c>
      <c r="R29" s="304">
        <v>401</v>
      </c>
      <c r="S29" s="283" t="s">
        <v>151</v>
      </c>
      <c r="T29" s="228">
        <v>309</v>
      </c>
      <c r="U29" s="283" t="s">
        <v>151</v>
      </c>
      <c r="V29" s="288">
        <v>301</v>
      </c>
      <c r="W29" s="283" t="s">
        <v>151</v>
      </c>
      <c r="X29" s="291" t="s">
        <v>55</v>
      </c>
      <c r="Y29" s="283" t="s">
        <v>151</v>
      </c>
      <c r="Z29" s="228">
        <v>404</v>
      </c>
      <c r="AA29" s="283" t="s">
        <v>151</v>
      </c>
      <c r="AB29" s="228">
        <v>308</v>
      </c>
      <c r="AC29" s="283" t="s">
        <v>151</v>
      </c>
      <c r="AD29" s="228">
        <v>406</v>
      </c>
      <c r="AE29" s="283" t="s">
        <v>151</v>
      </c>
      <c r="AF29" s="228">
        <v>402</v>
      </c>
      <c r="AG29" s="277"/>
      <c r="AH29" s="228"/>
      <c r="AI29" s="279" t="s">
        <v>151</v>
      </c>
      <c r="AJ29" s="228">
        <v>209</v>
      </c>
      <c r="AK29" s="279" t="s">
        <v>151</v>
      </c>
      <c r="AL29" s="228" t="s">
        <v>124</v>
      </c>
      <c r="AM29" s="283"/>
      <c r="AN29" s="293"/>
      <c r="AO29" s="283" t="s">
        <v>151</v>
      </c>
      <c r="AP29" s="228">
        <v>302</v>
      </c>
      <c r="AQ29" s="283" t="s">
        <v>151</v>
      </c>
      <c r="AR29" s="246" t="s">
        <v>107</v>
      </c>
      <c r="AS29" s="282" t="s">
        <v>151</v>
      </c>
      <c r="AT29" s="229" t="s">
        <v>82</v>
      </c>
      <c r="AU29" s="283"/>
      <c r="AV29" s="293"/>
      <c r="AW29" s="314"/>
      <c r="AX29" s="285"/>
      <c r="AY29" s="314"/>
      <c r="AZ29" s="285"/>
      <c r="BA29" s="314"/>
      <c r="BB29" s="287"/>
    </row>
    <row r="30" spans="1:54" x14ac:dyDescent="0.25">
      <c r="A30" s="211"/>
      <c r="B30" s="37">
        <f>B29+1</f>
        <v>1</v>
      </c>
      <c r="C30" s="260"/>
      <c r="D30" s="228"/>
      <c r="E30" s="198" t="s">
        <v>59</v>
      </c>
      <c r="F30" s="228">
        <v>106</v>
      </c>
      <c r="G30" s="192" t="s">
        <v>50</v>
      </c>
      <c r="H30" s="233">
        <v>405</v>
      </c>
      <c r="I30" s="198" t="s">
        <v>54</v>
      </c>
      <c r="J30" s="228" t="s">
        <v>97</v>
      </c>
      <c r="K30" s="202" t="s">
        <v>130</v>
      </c>
      <c r="L30" s="228" t="s">
        <v>58</v>
      </c>
      <c r="M30" s="198" t="s">
        <v>91</v>
      </c>
      <c r="N30" s="228" t="s">
        <v>79</v>
      </c>
      <c r="O30" s="198" t="s">
        <v>153</v>
      </c>
      <c r="P30" s="228"/>
      <c r="Q30" s="194" t="s">
        <v>61</v>
      </c>
      <c r="R30" s="228">
        <v>401</v>
      </c>
      <c r="S30" s="260" t="s">
        <v>49</v>
      </c>
      <c r="T30" s="228">
        <v>309</v>
      </c>
      <c r="U30" s="194" t="s">
        <v>80</v>
      </c>
      <c r="V30" s="228">
        <v>301</v>
      </c>
      <c r="W30" s="198" t="s">
        <v>134</v>
      </c>
      <c r="X30" s="291" t="s">
        <v>55</v>
      </c>
      <c r="Y30" s="198" t="s">
        <v>52</v>
      </c>
      <c r="Z30" s="228">
        <v>404</v>
      </c>
      <c r="AA30" s="153" t="s">
        <v>44</v>
      </c>
      <c r="AB30" s="228">
        <v>308</v>
      </c>
      <c r="AC30" s="194" t="s">
        <v>137</v>
      </c>
      <c r="AD30" s="228">
        <v>406</v>
      </c>
      <c r="AE30" s="191" t="s">
        <v>138</v>
      </c>
      <c r="AF30" s="228">
        <v>402</v>
      </c>
      <c r="AG30" s="213"/>
      <c r="AH30" s="228"/>
      <c r="AI30" s="190" t="s">
        <v>141</v>
      </c>
      <c r="AJ30" s="228">
        <v>209</v>
      </c>
      <c r="AK30" s="153" t="s">
        <v>142</v>
      </c>
      <c r="AL30" s="228" t="s">
        <v>124</v>
      </c>
      <c r="AM30" s="198" t="s">
        <v>153</v>
      </c>
      <c r="AN30" s="228"/>
      <c r="AO30" s="153" t="s">
        <v>166</v>
      </c>
      <c r="AP30" s="228">
        <v>302</v>
      </c>
      <c r="AQ30" s="259" t="s">
        <v>148</v>
      </c>
      <c r="AR30" s="246" t="s">
        <v>107</v>
      </c>
      <c r="AS30" s="213" t="s">
        <v>150</v>
      </c>
      <c r="AT30" s="229" t="s">
        <v>82</v>
      </c>
      <c r="AU30" s="198" t="s">
        <v>153</v>
      </c>
      <c r="AV30" s="228"/>
      <c r="AW30" s="38"/>
      <c r="AX30" s="312"/>
      <c r="AY30" s="38"/>
      <c r="AZ30" s="312"/>
      <c r="BA30" s="38"/>
      <c r="BB30" s="246"/>
    </row>
    <row r="31" spans="1:54" x14ac:dyDescent="0.25">
      <c r="A31" s="211"/>
      <c r="B31" s="37">
        <f t="shared" ref="B31:B37" si="2">B30+1</f>
        <v>2</v>
      </c>
      <c r="C31" s="260"/>
      <c r="D31" s="229"/>
      <c r="E31" s="192" t="s">
        <v>50</v>
      </c>
      <c r="F31" s="233">
        <v>405</v>
      </c>
      <c r="G31" s="198" t="s">
        <v>134</v>
      </c>
      <c r="H31" s="291" t="s">
        <v>55</v>
      </c>
      <c r="I31" s="198" t="s">
        <v>45</v>
      </c>
      <c r="J31" s="228">
        <v>106</v>
      </c>
      <c r="K31" s="198" t="s">
        <v>52</v>
      </c>
      <c r="L31" s="228">
        <v>404</v>
      </c>
      <c r="M31" s="198" t="s">
        <v>180</v>
      </c>
      <c r="N31" s="228">
        <v>201</v>
      </c>
      <c r="O31" s="198" t="s">
        <v>54</v>
      </c>
      <c r="P31" s="228" t="s">
        <v>97</v>
      </c>
      <c r="Q31" s="198" t="s">
        <v>49</v>
      </c>
      <c r="R31" s="245">
        <v>209</v>
      </c>
      <c r="S31" s="153" t="s">
        <v>131</v>
      </c>
      <c r="T31" s="228" t="s">
        <v>82</v>
      </c>
      <c r="U31" s="260" t="s">
        <v>157</v>
      </c>
      <c r="V31" s="228" t="s">
        <v>121</v>
      </c>
      <c r="W31" s="194" t="s">
        <v>80</v>
      </c>
      <c r="X31" s="228">
        <v>301</v>
      </c>
      <c r="Y31" s="153" t="s">
        <v>44</v>
      </c>
      <c r="Z31" s="228">
        <v>308</v>
      </c>
      <c r="AA31" s="198" t="s">
        <v>49</v>
      </c>
      <c r="AB31" s="228">
        <v>309</v>
      </c>
      <c r="AC31" s="194" t="s">
        <v>162</v>
      </c>
      <c r="AD31" s="304" t="s">
        <v>79</v>
      </c>
      <c r="AE31" s="153" t="s">
        <v>139</v>
      </c>
      <c r="AF31" s="245">
        <v>402</v>
      </c>
      <c r="AG31" s="215"/>
      <c r="AH31" s="228"/>
      <c r="AI31" s="194" t="s">
        <v>137</v>
      </c>
      <c r="AJ31" s="228">
        <v>406</v>
      </c>
      <c r="AK31" s="194" t="s">
        <v>66</v>
      </c>
      <c r="AL31" s="228">
        <v>401</v>
      </c>
      <c r="AM31" s="40" t="s">
        <v>53</v>
      </c>
      <c r="AN31" s="228" t="s">
        <v>58</v>
      </c>
      <c r="AO31" s="153" t="s">
        <v>166</v>
      </c>
      <c r="AP31" s="228">
        <v>302</v>
      </c>
      <c r="AQ31" s="194" t="s">
        <v>161</v>
      </c>
      <c r="AR31" s="228" t="s">
        <v>82</v>
      </c>
      <c r="AS31" s="213" t="s">
        <v>143</v>
      </c>
      <c r="AT31" s="242" t="s">
        <v>124</v>
      </c>
      <c r="AU31" s="153" t="s">
        <v>140</v>
      </c>
      <c r="AV31" s="229" t="s">
        <v>107</v>
      </c>
      <c r="AW31" s="43" t="s">
        <v>144</v>
      </c>
      <c r="AX31" s="229"/>
      <c r="AY31" s="43" t="s">
        <v>144</v>
      </c>
      <c r="AZ31" s="229"/>
      <c r="BA31" s="43" t="s">
        <v>144</v>
      </c>
      <c r="BB31" s="246"/>
    </row>
    <row r="32" spans="1:54" ht="18.75" x14ac:dyDescent="0.3">
      <c r="A32" s="211" t="s">
        <v>28</v>
      </c>
      <c r="B32" s="37">
        <f t="shared" si="2"/>
        <v>3</v>
      </c>
      <c r="C32" s="43" t="s">
        <v>144</v>
      </c>
      <c r="D32" s="228"/>
      <c r="E32" s="153" t="s">
        <v>131</v>
      </c>
      <c r="F32" s="228">
        <v>201</v>
      </c>
      <c r="G32" s="198" t="s">
        <v>49</v>
      </c>
      <c r="H32" s="228">
        <v>209</v>
      </c>
      <c r="I32" s="202" t="s">
        <v>130</v>
      </c>
      <c r="J32" s="228" t="s">
        <v>58</v>
      </c>
      <c r="K32" s="198" t="s">
        <v>168</v>
      </c>
      <c r="L32" s="228">
        <v>302</v>
      </c>
      <c r="M32" s="198" t="s">
        <v>59</v>
      </c>
      <c r="N32" s="228">
        <v>106</v>
      </c>
      <c r="O32" s="198" t="s">
        <v>49</v>
      </c>
      <c r="P32" s="228">
        <v>209</v>
      </c>
      <c r="Q32" s="198" t="s">
        <v>134</v>
      </c>
      <c r="R32" s="245">
        <v>402</v>
      </c>
      <c r="S32" s="198" t="s">
        <v>52</v>
      </c>
      <c r="T32" s="228">
        <v>404</v>
      </c>
      <c r="U32" s="198" t="s">
        <v>49</v>
      </c>
      <c r="V32" s="228">
        <v>309</v>
      </c>
      <c r="W32" s="153" t="s">
        <v>44</v>
      </c>
      <c r="X32" s="228">
        <v>308</v>
      </c>
      <c r="Y32" s="194" t="s">
        <v>80</v>
      </c>
      <c r="Z32" s="228">
        <v>301</v>
      </c>
      <c r="AA32" s="198" t="s">
        <v>173</v>
      </c>
      <c r="AB32" s="228">
        <v>101</v>
      </c>
      <c r="AC32" s="194" t="s">
        <v>149</v>
      </c>
      <c r="AD32" s="291" t="s">
        <v>55</v>
      </c>
      <c r="AE32" s="194" t="s">
        <v>162</v>
      </c>
      <c r="AF32" s="304" t="s">
        <v>79</v>
      </c>
      <c r="AG32" s="297" t="s">
        <v>144</v>
      </c>
      <c r="AH32" s="228"/>
      <c r="AI32" s="220" t="s">
        <v>146</v>
      </c>
      <c r="AJ32" s="228">
        <v>405</v>
      </c>
      <c r="AK32" s="153" t="s">
        <v>142</v>
      </c>
      <c r="AL32" s="228" t="s">
        <v>124</v>
      </c>
      <c r="AM32" s="298" t="s">
        <v>120</v>
      </c>
      <c r="AN32" s="229">
        <v>406</v>
      </c>
      <c r="AO32" s="40" t="s">
        <v>53</v>
      </c>
      <c r="AP32" s="228" t="s">
        <v>58</v>
      </c>
      <c r="AQ32" s="194" t="s">
        <v>66</v>
      </c>
      <c r="AR32" s="246">
        <v>401</v>
      </c>
      <c r="AS32" s="213" t="s">
        <v>150</v>
      </c>
      <c r="AT32" s="229" t="s">
        <v>82</v>
      </c>
      <c r="AU32" s="153" t="s">
        <v>140</v>
      </c>
      <c r="AV32" s="229" t="s">
        <v>107</v>
      </c>
      <c r="AW32" s="315"/>
      <c r="AX32" s="229"/>
      <c r="AY32" s="315"/>
      <c r="AZ32" s="229"/>
      <c r="BA32" s="315"/>
      <c r="BB32" s="246"/>
    </row>
    <row r="33" spans="1:54" x14ac:dyDescent="0.25">
      <c r="A33" s="212"/>
      <c r="B33" s="37">
        <f t="shared" si="2"/>
        <v>4</v>
      </c>
      <c r="C33" s="213"/>
      <c r="D33" s="231"/>
      <c r="E33" s="153"/>
      <c r="F33" s="228"/>
      <c r="G33" s="192"/>
      <c r="H33" s="233"/>
      <c r="I33" s="202"/>
      <c r="J33" s="228"/>
      <c r="K33" s="39"/>
      <c r="L33" s="228"/>
      <c r="M33" s="192"/>
      <c r="N33" s="233"/>
      <c r="O33" s="194" t="s">
        <v>80</v>
      </c>
      <c r="P33" s="228">
        <v>301</v>
      </c>
      <c r="Q33" s="194"/>
      <c r="R33" s="245"/>
      <c r="S33" s="260"/>
      <c r="T33" s="228"/>
      <c r="U33" s="213"/>
      <c r="V33" s="228"/>
      <c r="W33" s="194"/>
      <c r="X33" s="228"/>
      <c r="Y33" s="198"/>
      <c r="Z33" s="228"/>
      <c r="AA33" s="194"/>
      <c r="AB33" s="228"/>
      <c r="AC33" s="196"/>
      <c r="AD33" s="228"/>
      <c r="AE33" s="39"/>
      <c r="AF33" s="245"/>
      <c r="AG33" s="213"/>
      <c r="AH33" s="231"/>
      <c r="AI33" s="153"/>
      <c r="AJ33" s="228"/>
      <c r="AK33" s="220" t="s">
        <v>146</v>
      </c>
      <c r="AL33" s="228">
        <v>405</v>
      </c>
      <c r="AM33" s="202" t="s">
        <v>155</v>
      </c>
      <c r="AN33" s="228">
        <v>106</v>
      </c>
      <c r="AO33" s="194"/>
      <c r="AP33" s="229"/>
      <c r="AQ33" s="259"/>
      <c r="AR33" s="246"/>
      <c r="AS33" s="215"/>
      <c r="AT33" s="291"/>
      <c r="AU33" s="194" t="s">
        <v>137</v>
      </c>
      <c r="AV33" s="228">
        <v>406</v>
      </c>
      <c r="AW33" s="43"/>
      <c r="AX33" s="229"/>
      <c r="AY33" s="43"/>
      <c r="AZ33" s="229"/>
      <c r="BA33" s="43"/>
      <c r="BB33" s="246"/>
    </row>
    <row r="34" spans="1:54" x14ac:dyDescent="0.25">
      <c r="A34" s="257" t="s">
        <v>176</v>
      </c>
      <c r="B34" s="37">
        <f t="shared" si="2"/>
        <v>5</v>
      </c>
      <c r="C34" s="264"/>
      <c r="D34" s="231"/>
      <c r="E34" s="150"/>
      <c r="F34" s="231"/>
      <c r="G34" s="153"/>
      <c r="H34" s="231"/>
      <c r="I34" s="149"/>
      <c r="J34" s="231"/>
      <c r="K34" s="153"/>
      <c r="L34" s="231"/>
      <c r="M34" s="201"/>
      <c r="N34" s="231"/>
      <c r="O34" s="201"/>
      <c r="P34" s="231"/>
      <c r="Q34" s="203"/>
      <c r="R34" s="244"/>
      <c r="S34" s="215"/>
      <c r="T34" s="228"/>
      <c r="U34" s="215"/>
      <c r="V34" s="228"/>
      <c r="W34" s="194"/>
      <c r="X34" s="228"/>
      <c r="Y34" s="194"/>
      <c r="Z34" s="228"/>
      <c r="AA34" s="194"/>
      <c r="AB34" s="228"/>
      <c r="AC34" s="194"/>
      <c r="AD34" s="228"/>
      <c r="AE34" s="196"/>
      <c r="AF34" s="245"/>
      <c r="AG34" s="215"/>
      <c r="AH34" s="231"/>
      <c r="AI34" s="202"/>
      <c r="AJ34" s="231"/>
      <c r="AK34" s="13"/>
      <c r="AL34" s="229"/>
      <c r="AM34" s="13"/>
      <c r="AN34" s="229"/>
      <c r="AO34" s="13"/>
      <c r="AP34" s="229"/>
      <c r="AQ34" s="13"/>
      <c r="AR34" s="246"/>
      <c r="AS34" s="43"/>
      <c r="AT34" s="229"/>
      <c r="AU34" s="40"/>
      <c r="AV34" s="229"/>
      <c r="AW34" s="43"/>
      <c r="AX34" s="229"/>
      <c r="AY34" s="43"/>
      <c r="AZ34" s="229"/>
      <c r="BA34" s="43"/>
      <c r="BB34" s="246"/>
    </row>
    <row r="35" spans="1:54" x14ac:dyDescent="0.25">
      <c r="A35" s="211"/>
      <c r="B35" s="37">
        <f t="shared" si="2"/>
        <v>6</v>
      </c>
      <c r="C35" s="213"/>
      <c r="D35" s="231"/>
      <c r="E35" s="153"/>
      <c r="F35" s="231"/>
      <c r="G35" s="153"/>
      <c r="H35" s="231"/>
      <c r="I35" s="202"/>
      <c r="J35" s="231"/>
      <c r="K35" s="153"/>
      <c r="L35" s="231"/>
      <c r="M35" s="153"/>
      <c r="N35" s="231"/>
      <c r="O35" s="153"/>
      <c r="P35" s="231"/>
      <c r="Q35" s="202"/>
      <c r="R35" s="244"/>
      <c r="S35" s="216"/>
      <c r="T35" s="228"/>
      <c r="U35" s="39"/>
      <c r="V35" s="229"/>
      <c r="W35" s="194"/>
      <c r="X35" s="228"/>
      <c r="Y35" s="198"/>
      <c r="Z35" s="228"/>
      <c r="AA35" s="193"/>
      <c r="AB35" s="228"/>
      <c r="AC35" s="193"/>
      <c r="AD35" s="228"/>
      <c r="AE35" s="193"/>
      <c r="AF35" s="245"/>
      <c r="AG35" s="39"/>
      <c r="AH35" s="231"/>
      <c r="AI35" s="202"/>
      <c r="AJ35" s="231"/>
      <c r="AK35" s="13"/>
      <c r="AL35" s="229"/>
      <c r="AM35" s="13"/>
      <c r="AN35" s="229"/>
      <c r="AO35" s="40"/>
      <c r="AP35" s="229"/>
      <c r="AQ35" s="40"/>
      <c r="AR35" s="246"/>
      <c r="AS35" s="43"/>
      <c r="AT35" s="229"/>
      <c r="AU35" s="40"/>
      <c r="AV35" s="229"/>
      <c r="AW35" s="43"/>
      <c r="AX35" s="229"/>
      <c r="AY35" s="43"/>
      <c r="AZ35" s="229"/>
      <c r="BA35" s="43"/>
      <c r="BB35" s="246"/>
    </row>
    <row r="36" spans="1:54" x14ac:dyDescent="0.25">
      <c r="A36" s="211"/>
      <c r="B36" s="37">
        <f t="shared" si="2"/>
        <v>7</v>
      </c>
      <c r="C36" s="213"/>
      <c r="D36" s="231"/>
      <c r="E36" s="153"/>
      <c r="F36" s="231"/>
      <c r="G36" s="153"/>
      <c r="H36" s="231"/>
      <c r="I36" s="202"/>
      <c r="J36" s="231"/>
      <c r="K36" s="153"/>
      <c r="L36" s="231"/>
      <c r="M36" s="153"/>
      <c r="N36" s="231"/>
      <c r="O36" s="153"/>
      <c r="P36" s="231"/>
      <c r="Q36" s="202"/>
      <c r="R36" s="244"/>
      <c r="S36" s="213"/>
      <c r="T36" s="231"/>
      <c r="U36" s="153"/>
      <c r="V36" s="231"/>
      <c r="W36" s="153"/>
      <c r="X36" s="231"/>
      <c r="Y36" s="153"/>
      <c r="Z36" s="231"/>
      <c r="AA36" s="153"/>
      <c r="AB36" s="231"/>
      <c r="AC36" s="153"/>
      <c r="AD36" s="231"/>
      <c r="AE36" s="153"/>
      <c r="AF36" s="244"/>
      <c r="AG36" s="153"/>
      <c r="AH36" s="231"/>
      <c r="AI36" s="202"/>
      <c r="AJ36" s="231"/>
      <c r="AK36" s="13"/>
      <c r="AL36" s="229"/>
      <c r="AM36" s="13"/>
      <c r="AN36" s="229"/>
      <c r="AO36" s="13"/>
      <c r="AP36" s="229"/>
      <c r="AQ36" s="13"/>
      <c r="AR36" s="246"/>
      <c r="AS36" s="43"/>
      <c r="AT36" s="229"/>
      <c r="AU36" s="40"/>
      <c r="AV36" s="229"/>
      <c r="AW36" s="43"/>
      <c r="AX36" s="229"/>
      <c r="AY36" s="43"/>
      <c r="AZ36" s="229"/>
      <c r="BA36" s="43"/>
      <c r="BB36" s="246"/>
    </row>
    <row r="37" spans="1:54" x14ac:dyDescent="0.25">
      <c r="A37" s="211"/>
      <c r="B37" s="37">
        <f t="shared" si="2"/>
        <v>8</v>
      </c>
      <c r="C37" s="262"/>
      <c r="D37" s="231"/>
      <c r="E37" s="151" t="s">
        <v>147</v>
      </c>
      <c r="F37" s="231"/>
      <c r="G37" s="151" t="s">
        <v>147</v>
      </c>
      <c r="H37" s="231"/>
      <c r="I37" s="151" t="s">
        <v>147</v>
      </c>
      <c r="J37" s="231"/>
      <c r="K37" s="151" t="s">
        <v>147</v>
      </c>
      <c r="L37" s="231"/>
      <c r="M37" s="151" t="s">
        <v>147</v>
      </c>
      <c r="N37" s="231"/>
      <c r="O37" s="262" t="s">
        <v>154</v>
      </c>
      <c r="P37" s="231"/>
      <c r="Q37" s="151" t="s">
        <v>147</v>
      </c>
      <c r="R37" s="244"/>
      <c r="S37" s="262" t="s">
        <v>147</v>
      </c>
      <c r="T37" s="231"/>
      <c r="U37" s="262" t="s">
        <v>147</v>
      </c>
      <c r="V37" s="231"/>
      <c r="W37" s="151" t="s">
        <v>147</v>
      </c>
      <c r="X37" s="231"/>
      <c r="Y37" s="262" t="s">
        <v>147</v>
      </c>
      <c r="Z37" s="231"/>
      <c r="AA37" s="151" t="s">
        <v>147</v>
      </c>
      <c r="AB37" s="231"/>
      <c r="AC37" s="151" t="s">
        <v>147</v>
      </c>
      <c r="AD37" s="231"/>
      <c r="AE37" s="151" t="s">
        <v>147</v>
      </c>
      <c r="AF37" s="244"/>
      <c r="AG37" s="262"/>
      <c r="AH37" s="231"/>
      <c r="AI37" s="151" t="s">
        <v>147</v>
      </c>
      <c r="AJ37" s="231"/>
      <c r="AK37" s="151" t="s">
        <v>147</v>
      </c>
      <c r="AL37" s="229"/>
      <c r="AM37" s="151" t="s">
        <v>154</v>
      </c>
      <c r="AN37" s="229"/>
      <c r="AO37" s="151" t="s">
        <v>147</v>
      </c>
      <c r="AP37" s="229"/>
      <c r="AQ37" s="151" t="s">
        <v>147</v>
      </c>
      <c r="AR37" s="246"/>
      <c r="AS37" s="262" t="s">
        <v>147</v>
      </c>
      <c r="AT37" s="229"/>
      <c r="AU37" s="151" t="s">
        <v>154</v>
      </c>
      <c r="AV37" s="229"/>
      <c r="AW37" s="306"/>
      <c r="AX37" s="312"/>
      <c r="AY37" s="306"/>
      <c r="AZ37" s="312"/>
      <c r="BA37" s="306"/>
      <c r="BB37" s="251"/>
    </row>
    <row r="38" spans="1:54" ht="18.75" thickBot="1" x14ac:dyDescent="0.3">
      <c r="A38" s="15"/>
      <c r="B38" s="49"/>
      <c r="C38" s="119"/>
      <c r="D38" s="232"/>
      <c r="E38" s="113"/>
      <c r="F38" s="232"/>
      <c r="G38" s="113"/>
      <c r="H38" s="232"/>
      <c r="I38" s="204"/>
      <c r="J38" s="232"/>
      <c r="K38" s="113"/>
      <c r="L38" s="232"/>
      <c r="M38" s="113"/>
      <c r="N38" s="232"/>
      <c r="O38" s="113"/>
      <c r="P38" s="232"/>
      <c r="Q38" s="204"/>
      <c r="R38" s="248"/>
      <c r="S38" s="119"/>
      <c r="T38" s="232"/>
      <c r="U38" s="113"/>
      <c r="V38" s="232"/>
      <c r="W38" s="113"/>
      <c r="X38" s="232"/>
      <c r="Y38" s="113"/>
      <c r="Z38" s="232"/>
      <c r="AA38" s="113"/>
      <c r="AB38" s="232"/>
      <c r="AC38" s="113"/>
      <c r="AD38" s="232"/>
      <c r="AE38" s="113"/>
      <c r="AF38" s="248"/>
      <c r="AG38" s="218"/>
      <c r="AH38" s="232"/>
      <c r="AI38" s="204"/>
      <c r="AJ38" s="232"/>
      <c r="AK38" s="82"/>
      <c r="AL38" s="230"/>
      <c r="AM38" s="82"/>
      <c r="AN38" s="230"/>
      <c r="AO38" s="82"/>
      <c r="AP38" s="230"/>
      <c r="AQ38" s="82"/>
      <c r="AR38" s="247"/>
      <c r="AS38" s="275"/>
      <c r="AT38" s="230"/>
      <c r="AU38" s="91"/>
      <c r="AV38" s="230"/>
      <c r="AW38" s="92"/>
      <c r="AX38" s="313"/>
      <c r="AY38" s="92"/>
      <c r="AZ38" s="313"/>
      <c r="BA38" s="92"/>
      <c r="BB38" s="252"/>
    </row>
    <row r="39" spans="1:54" s="281" customFormat="1" x14ac:dyDescent="0.25">
      <c r="A39" s="278"/>
      <c r="B39" s="265">
        <v>0</v>
      </c>
      <c r="C39" s="283"/>
      <c r="D39" s="288"/>
      <c r="E39" s="282"/>
      <c r="F39" s="228"/>
      <c r="G39" s="283" t="s">
        <v>151</v>
      </c>
      <c r="H39" s="228">
        <v>405</v>
      </c>
      <c r="I39" s="283" t="s">
        <v>151</v>
      </c>
      <c r="J39" s="288">
        <v>209</v>
      </c>
      <c r="K39" s="283" t="s">
        <v>151</v>
      </c>
      <c r="L39" s="228">
        <v>301</v>
      </c>
      <c r="M39" s="283" t="s">
        <v>151</v>
      </c>
      <c r="N39" s="291" t="s">
        <v>55</v>
      </c>
      <c r="O39" s="283" t="s">
        <v>151</v>
      </c>
      <c r="P39" s="288">
        <v>106</v>
      </c>
      <c r="Q39" s="283" t="s">
        <v>151</v>
      </c>
      <c r="R39" s="229" t="s">
        <v>58</v>
      </c>
      <c r="S39" s="300" t="s">
        <v>151</v>
      </c>
      <c r="T39" s="292">
        <v>308</v>
      </c>
      <c r="U39" s="300" t="s">
        <v>151</v>
      </c>
      <c r="V39" s="228">
        <v>309</v>
      </c>
      <c r="W39" s="279"/>
      <c r="X39" s="231"/>
      <c r="Y39" s="283" t="s">
        <v>151</v>
      </c>
      <c r="Z39" s="228">
        <v>404</v>
      </c>
      <c r="AA39" s="277"/>
      <c r="AB39" s="288"/>
      <c r="AC39" s="283" t="s">
        <v>151</v>
      </c>
      <c r="AD39" s="228" t="s">
        <v>82</v>
      </c>
      <c r="AE39" s="283" t="s">
        <v>151</v>
      </c>
      <c r="AF39" s="228" t="s">
        <v>79</v>
      </c>
      <c r="AG39" s="277"/>
      <c r="AH39" s="292"/>
      <c r="AI39" s="283"/>
      <c r="AJ39" s="288"/>
      <c r="AK39" s="283"/>
      <c r="AL39" s="288"/>
      <c r="AM39" s="283"/>
      <c r="AN39" s="292"/>
      <c r="AO39" s="283" t="s">
        <v>151</v>
      </c>
      <c r="AP39" s="228">
        <v>302</v>
      </c>
      <c r="AQ39" s="283" t="s">
        <v>151</v>
      </c>
      <c r="AR39" s="246" t="s">
        <v>107</v>
      </c>
      <c r="AS39" s="282" t="s">
        <v>151</v>
      </c>
      <c r="AT39" s="228" t="s">
        <v>97</v>
      </c>
      <c r="AU39" s="283" t="s">
        <v>151</v>
      </c>
      <c r="AV39" s="228">
        <v>406</v>
      </c>
      <c r="AW39" s="314"/>
      <c r="AX39" s="285"/>
      <c r="AY39" s="314"/>
      <c r="AZ39" s="285"/>
      <c r="BA39" s="314"/>
      <c r="BB39" s="286"/>
    </row>
    <row r="40" spans="1:54" x14ac:dyDescent="0.25">
      <c r="A40" s="211"/>
      <c r="B40" s="37">
        <f>B39+1</f>
        <v>1</v>
      </c>
      <c r="C40" s="198" t="s">
        <v>153</v>
      </c>
      <c r="D40" s="228"/>
      <c r="E40" s="260"/>
      <c r="F40" s="228"/>
      <c r="G40" s="192" t="s">
        <v>50</v>
      </c>
      <c r="H40" s="233">
        <v>405</v>
      </c>
      <c r="I40" s="198" t="s">
        <v>49</v>
      </c>
      <c r="J40" s="228">
        <v>209</v>
      </c>
      <c r="K40" s="194" t="s">
        <v>80</v>
      </c>
      <c r="L40" s="228">
        <v>301</v>
      </c>
      <c r="M40" s="198" t="s">
        <v>134</v>
      </c>
      <c r="N40" s="291" t="s">
        <v>55</v>
      </c>
      <c r="O40" s="198" t="s">
        <v>59</v>
      </c>
      <c r="P40" s="228">
        <v>106</v>
      </c>
      <c r="Q40" s="40" t="s">
        <v>53</v>
      </c>
      <c r="R40" s="229" t="s">
        <v>58</v>
      </c>
      <c r="S40" s="153" t="s">
        <v>44</v>
      </c>
      <c r="T40" s="228">
        <v>308</v>
      </c>
      <c r="U40" s="198" t="s">
        <v>49</v>
      </c>
      <c r="V40" s="228">
        <v>309</v>
      </c>
      <c r="W40" s="198" t="s">
        <v>153</v>
      </c>
      <c r="X40" s="228"/>
      <c r="Y40" s="192" t="s">
        <v>52</v>
      </c>
      <c r="Z40" s="228">
        <v>404</v>
      </c>
      <c r="AA40" s="213"/>
      <c r="AB40" s="228"/>
      <c r="AC40" s="194" t="s">
        <v>161</v>
      </c>
      <c r="AD40" s="228" t="s">
        <v>82</v>
      </c>
      <c r="AE40" s="198" t="s">
        <v>91</v>
      </c>
      <c r="AF40" s="228" t="s">
        <v>79</v>
      </c>
      <c r="AG40" s="213"/>
      <c r="AH40" s="228"/>
      <c r="AI40" s="198" t="s">
        <v>153</v>
      </c>
      <c r="AJ40" s="228"/>
      <c r="AK40" s="198" t="s">
        <v>153</v>
      </c>
      <c r="AL40" s="228"/>
      <c r="AM40" s="198" t="s">
        <v>153</v>
      </c>
      <c r="AN40" s="228"/>
      <c r="AO40" s="153" t="s">
        <v>166</v>
      </c>
      <c r="AP40" s="228">
        <v>302</v>
      </c>
      <c r="AQ40" s="259" t="s">
        <v>148</v>
      </c>
      <c r="AR40" s="246" t="s">
        <v>107</v>
      </c>
      <c r="AS40" s="213" t="s">
        <v>184</v>
      </c>
      <c r="AT40" s="242" t="s">
        <v>97</v>
      </c>
      <c r="AU40" s="194" t="s">
        <v>137</v>
      </c>
      <c r="AV40" s="228">
        <v>406</v>
      </c>
      <c r="AW40" s="38"/>
      <c r="AX40" s="312"/>
      <c r="AY40" s="38"/>
      <c r="AZ40" s="312"/>
      <c r="BA40" s="38"/>
      <c r="BB40" s="251"/>
    </row>
    <row r="41" spans="1:54" x14ac:dyDescent="0.25">
      <c r="A41" s="211"/>
      <c r="B41" s="37">
        <f t="shared" ref="B41:B47" si="3">B40+1</f>
        <v>2</v>
      </c>
      <c r="C41" s="194" t="s">
        <v>57</v>
      </c>
      <c r="D41" s="228">
        <v>401</v>
      </c>
      <c r="E41" s="260"/>
      <c r="F41" s="229"/>
      <c r="G41" s="202" t="s">
        <v>130</v>
      </c>
      <c r="H41" s="228" t="s">
        <v>58</v>
      </c>
      <c r="I41" s="153" t="s">
        <v>44</v>
      </c>
      <c r="J41" s="228">
        <v>308</v>
      </c>
      <c r="K41" s="198" t="s">
        <v>49</v>
      </c>
      <c r="L41" s="228">
        <v>209</v>
      </c>
      <c r="M41" s="198" t="s">
        <v>45</v>
      </c>
      <c r="N41" s="228">
        <v>106</v>
      </c>
      <c r="O41" s="192" t="s">
        <v>50</v>
      </c>
      <c r="P41" s="233">
        <v>405</v>
      </c>
      <c r="Q41" s="192" t="s">
        <v>52</v>
      </c>
      <c r="R41" s="233">
        <v>404</v>
      </c>
      <c r="S41" s="198" t="s">
        <v>49</v>
      </c>
      <c r="T41" s="228">
        <v>309</v>
      </c>
      <c r="U41" s="153" t="s">
        <v>131</v>
      </c>
      <c r="V41" s="228" t="s">
        <v>82</v>
      </c>
      <c r="W41" s="198" t="s">
        <v>173</v>
      </c>
      <c r="X41" s="228">
        <v>101</v>
      </c>
      <c r="Y41" s="194" t="s">
        <v>80</v>
      </c>
      <c r="Z41" s="228">
        <v>301</v>
      </c>
      <c r="AA41" s="215"/>
      <c r="AB41" s="228"/>
      <c r="AC41" s="39" t="s">
        <v>46</v>
      </c>
      <c r="AD41" s="233" t="s">
        <v>79</v>
      </c>
      <c r="AE41" s="194" t="s">
        <v>149</v>
      </c>
      <c r="AF41" s="294" t="s">
        <v>55</v>
      </c>
      <c r="AG41" s="215"/>
      <c r="AH41" s="231"/>
      <c r="AI41" s="153" t="s">
        <v>140</v>
      </c>
      <c r="AJ41" s="228" t="s">
        <v>97</v>
      </c>
      <c r="AK41" s="194" t="s">
        <v>137</v>
      </c>
      <c r="AL41" s="228">
        <v>406</v>
      </c>
      <c r="AM41" s="153" t="s">
        <v>172</v>
      </c>
      <c r="AN41" s="228">
        <v>101</v>
      </c>
      <c r="AO41" s="153" t="s">
        <v>166</v>
      </c>
      <c r="AP41" s="228">
        <v>302</v>
      </c>
      <c r="AQ41" s="194" t="s">
        <v>161</v>
      </c>
      <c r="AR41" s="228" t="s">
        <v>82</v>
      </c>
      <c r="AS41" s="40" t="s">
        <v>53</v>
      </c>
      <c r="AT41" s="229" t="s">
        <v>58</v>
      </c>
      <c r="AU41" s="153" t="s">
        <v>140</v>
      </c>
      <c r="AV41" s="229" t="s">
        <v>107</v>
      </c>
      <c r="AW41" s="43" t="s">
        <v>144</v>
      </c>
      <c r="AX41" s="229"/>
      <c r="AY41" s="43" t="s">
        <v>144</v>
      </c>
      <c r="AZ41" s="229"/>
      <c r="BA41" s="43" t="s">
        <v>144</v>
      </c>
      <c r="BB41" s="246"/>
    </row>
    <row r="42" spans="1:54" ht="18.75" x14ac:dyDescent="0.3">
      <c r="A42" s="211" t="s">
        <v>29</v>
      </c>
      <c r="B42" s="37">
        <f t="shared" si="3"/>
        <v>3</v>
      </c>
      <c r="C42" s="153" t="s">
        <v>131</v>
      </c>
      <c r="D42" s="231">
        <v>208</v>
      </c>
      <c r="E42" s="43" t="s">
        <v>144</v>
      </c>
      <c r="F42" s="228"/>
      <c r="G42" s="198" t="s">
        <v>167</v>
      </c>
      <c r="H42" s="228">
        <v>308</v>
      </c>
      <c r="I42" s="194" t="s">
        <v>181</v>
      </c>
      <c r="J42" s="289">
        <v>406</v>
      </c>
      <c r="K42" s="192" t="s">
        <v>52</v>
      </c>
      <c r="L42" s="228">
        <v>404</v>
      </c>
      <c r="M42" s="198" t="s">
        <v>59</v>
      </c>
      <c r="N42" s="228">
        <v>106</v>
      </c>
      <c r="O42" s="198" t="s">
        <v>134</v>
      </c>
      <c r="P42" s="291" t="s">
        <v>55</v>
      </c>
      <c r="Q42" s="198" t="s">
        <v>49</v>
      </c>
      <c r="R42" s="228">
        <v>209</v>
      </c>
      <c r="S42" s="153" t="s">
        <v>131</v>
      </c>
      <c r="T42" s="228" t="s">
        <v>82</v>
      </c>
      <c r="U42" s="194" t="s">
        <v>80</v>
      </c>
      <c r="V42" s="228">
        <v>301</v>
      </c>
      <c r="W42" s="192" t="s">
        <v>50</v>
      </c>
      <c r="X42" s="233">
        <v>405</v>
      </c>
      <c r="Y42" s="198" t="s">
        <v>49</v>
      </c>
      <c r="Z42" s="228">
        <v>309</v>
      </c>
      <c r="AA42" s="297" t="s">
        <v>144</v>
      </c>
      <c r="AB42" s="291"/>
      <c r="AC42" s="198" t="s">
        <v>91</v>
      </c>
      <c r="AD42" s="228" t="s">
        <v>79</v>
      </c>
      <c r="AE42" s="40" t="s">
        <v>53</v>
      </c>
      <c r="AF42" s="229" t="s">
        <v>58</v>
      </c>
      <c r="AG42" s="297" t="s">
        <v>144</v>
      </c>
      <c r="AH42" s="228"/>
      <c r="AI42" s="153" t="s">
        <v>140</v>
      </c>
      <c r="AJ42" s="228" t="s">
        <v>97</v>
      </c>
      <c r="AK42" s="40" t="s">
        <v>53</v>
      </c>
      <c r="AL42" s="228" t="s">
        <v>58</v>
      </c>
      <c r="AM42" s="194" t="s">
        <v>66</v>
      </c>
      <c r="AN42" s="228">
        <v>401</v>
      </c>
      <c r="AO42" s="153" t="s">
        <v>166</v>
      </c>
      <c r="AP42" s="228">
        <v>302</v>
      </c>
      <c r="AQ42" s="194" t="s">
        <v>161</v>
      </c>
      <c r="AR42" s="228" t="s">
        <v>82</v>
      </c>
      <c r="AS42" s="213" t="s">
        <v>143</v>
      </c>
      <c r="AT42" s="242" t="s">
        <v>124</v>
      </c>
      <c r="AU42" s="153" t="s">
        <v>140</v>
      </c>
      <c r="AV42" s="229" t="s">
        <v>107</v>
      </c>
      <c r="AW42" s="315"/>
      <c r="AX42" s="229"/>
      <c r="AY42" s="315"/>
      <c r="AZ42" s="229"/>
      <c r="BA42" s="315"/>
      <c r="BB42" s="246"/>
    </row>
    <row r="43" spans="1:54" x14ac:dyDescent="0.25">
      <c r="A43" s="212"/>
      <c r="B43" s="37">
        <f t="shared" si="3"/>
        <v>4</v>
      </c>
      <c r="C43" s="192" t="s">
        <v>50</v>
      </c>
      <c r="D43" s="233">
        <v>405</v>
      </c>
      <c r="E43" s="213"/>
      <c r="F43" s="231"/>
      <c r="G43" s="202"/>
      <c r="H43" s="228"/>
      <c r="I43" s="194"/>
      <c r="J43" s="228"/>
      <c r="K43" s="198"/>
      <c r="L43" s="228"/>
      <c r="M43" s="194"/>
      <c r="N43" s="228"/>
      <c r="O43" s="194"/>
      <c r="P43" s="228"/>
      <c r="Q43" s="39"/>
      <c r="R43" s="245"/>
      <c r="S43" s="260"/>
      <c r="T43" s="228"/>
      <c r="U43" s="213"/>
      <c r="V43" s="228"/>
      <c r="W43" s="194" t="s">
        <v>80</v>
      </c>
      <c r="X43" s="228">
        <v>301</v>
      </c>
      <c r="Y43" s="194"/>
      <c r="Z43" s="228"/>
      <c r="AA43" s="213"/>
      <c r="AB43" s="228"/>
      <c r="AC43" s="194"/>
      <c r="AD43" s="228"/>
      <c r="AE43" s="196"/>
      <c r="AF43" s="245"/>
      <c r="AG43" s="213"/>
      <c r="AH43" s="228"/>
      <c r="AI43" s="194" t="s">
        <v>66</v>
      </c>
      <c r="AJ43" s="228">
        <v>401</v>
      </c>
      <c r="AK43" s="194" t="s">
        <v>67</v>
      </c>
      <c r="AL43" s="228">
        <v>406</v>
      </c>
      <c r="AM43" s="202" t="s">
        <v>155</v>
      </c>
      <c r="AN43" s="228">
        <v>106</v>
      </c>
      <c r="AO43" s="40"/>
      <c r="AP43" s="229"/>
      <c r="AQ43" s="259"/>
      <c r="AR43" s="246"/>
      <c r="AS43" s="213"/>
      <c r="AT43" s="229"/>
      <c r="AU43" s="215"/>
      <c r="AV43" s="291"/>
      <c r="AW43" s="38"/>
      <c r="AX43" s="312"/>
      <c r="AY43" s="38"/>
      <c r="AZ43" s="312"/>
      <c r="BA43" s="38"/>
      <c r="BB43" s="251"/>
    </row>
    <row r="44" spans="1:54" x14ac:dyDescent="0.25">
      <c r="A44" s="257" t="s">
        <v>177</v>
      </c>
      <c r="B44" s="37">
        <f t="shared" si="3"/>
        <v>5</v>
      </c>
      <c r="C44" s="213"/>
      <c r="D44" s="231"/>
      <c r="E44" s="153"/>
      <c r="F44" s="231"/>
      <c r="G44" s="153"/>
      <c r="H44" s="231"/>
      <c r="I44" s="153"/>
      <c r="J44" s="231"/>
      <c r="K44" s="153"/>
      <c r="L44" s="231"/>
      <c r="M44" s="201"/>
      <c r="N44" s="231"/>
      <c r="O44" s="201"/>
      <c r="P44" s="231"/>
      <c r="Q44" s="191"/>
      <c r="R44" s="245"/>
      <c r="S44" s="215"/>
      <c r="T44" s="228"/>
      <c r="U44" s="215"/>
      <c r="V44" s="228"/>
      <c r="W44" s="150"/>
      <c r="X44" s="231"/>
      <c r="Y44" s="153"/>
      <c r="Z44" s="231"/>
      <c r="AA44" s="215"/>
      <c r="AB44" s="228"/>
      <c r="AC44" s="193"/>
      <c r="AD44" s="228"/>
      <c r="AE44" s="153"/>
      <c r="AF44" s="244"/>
      <c r="AG44" s="215"/>
      <c r="AH44" s="231"/>
      <c r="AI44" s="202"/>
      <c r="AJ44" s="231"/>
      <c r="AK44" s="40"/>
      <c r="AL44" s="229"/>
      <c r="AM44" s="153"/>
      <c r="AN44" s="229"/>
      <c r="AO44" s="153"/>
      <c r="AP44" s="229"/>
      <c r="AQ44" s="39"/>
      <c r="AR44" s="229"/>
      <c r="AS44" s="45"/>
      <c r="AT44" s="229"/>
      <c r="AU44" s="13"/>
      <c r="AV44" s="229"/>
      <c r="AW44" s="38"/>
      <c r="AX44" s="312"/>
      <c r="AY44" s="38"/>
      <c r="AZ44" s="312"/>
      <c r="BA44" s="38"/>
      <c r="BB44" s="251"/>
    </row>
    <row r="45" spans="1:54" x14ac:dyDescent="0.25">
      <c r="A45" s="211"/>
      <c r="B45" s="37">
        <f t="shared" si="3"/>
        <v>6</v>
      </c>
      <c r="C45" s="213"/>
      <c r="D45" s="231"/>
      <c r="E45" s="153"/>
      <c r="F45" s="231"/>
      <c r="G45" s="153"/>
      <c r="H45" s="231"/>
      <c r="I45" s="149"/>
      <c r="J45" s="231"/>
      <c r="K45" s="153"/>
      <c r="L45" s="231"/>
      <c r="M45" s="203"/>
      <c r="N45" s="231"/>
      <c r="O45" s="203"/>
      <c r="P45" s="231"/>
      <c r="Q45" s="202"/>
      <c r="R45" s="244"/>
      <c r="S45" s="216"/>
      <c r="T45" s="231"/>
      <c r="U45" s="39"/>
      <c r="V45" s="229"/>
      <c r="W45" s="153"/>
      <c r="X45" s="231"/>
      <c r="Y45" s="153"/>
      <c r="Z45" s="231"/>
      <c r="AA45" s="39"/>
      <c r="AB45" s="229"/>
      <c r="AC45" s="40"/>
      <c r="AD45" s="229"/>
      <c r="AE45" s="202"/>
      <c r="AF45" s="244"/>
      <c r="AG45" s="216"/>
      <c r="AH45" s="231"/>
      <c r="AI45" s="202"/>
      <c r="AJ45" s="231"/>
      <c r="AK45" s="40"/>
      <c r="AL45" s="229"/>
      <c r="AM45" s="39"/>
      <c r="AN45" s="229"/>
      <c r="AO45" s="208"/>
      <c r="AP45" s="249"/>
      <c r="AQ45" s="208"/>
      <c r="AR45" s="229"/>
      <c r="AS45" s="45"/>
      <c r="AT45" s="229"/>
      <c r="AU45" s="13"/>
      <c r="AV45" s="229"/>
      <c r="AW45" s="38"/>
      <c r="AX45" s="312"/>
      <c r="AY45" s="38"/>
      <c r="AZ45" s="312"/>
      <c r="BA45" s="38"/>
      <c r="BB45" s="251"/>
    </row>
    <row r="46" spans="1:54" x14ac:dyDescent="0.25">
      <c r="A46" s="211"/>
      <c r="B46" s="37">
        <f t="shared" si="3"/>
        <v>7</v>
      </c>
      <c r="C46" s="213"/>
      <c r="D46" s="231"/>
      <c r="E46" s="153"/>
      <c r="F46" s="231"/>
      <c r="G46" s="153"/>
      <c r="H46" s="231"/>
      <c r="I46" s="202"/>
      <c r="J46" s="231"/>
      <c r="K46" s="153"/>
      <c r="L46" s="231"/>
      <c r="M46" s="153"/>
      <c r="N46" s="231"/>
      <c r="O46" s="153"/>
      <c r="P46" s="231"/>
      <c r="Q46" s="202"/>
      <c r="R46" s="244"/>
      <c r="S46" s="213"/>
      <c r="T46" s="231"/>
      <c r="U46" s="153"/>
      <c r="V46" s="231"/>
      <c r="W46" s="153"/>
      <c r="X46" s="231"/>
      <c r="Y46" s="153"/>
      <c r="Z46" s="231"/>
      <c r="AA46" s="39"/>
      <c r="AB46" s="229"/>
      <c r="AC46" s="40"/>
      <c r="AD46" s="229"/>
      <c r="AE46" s="153"/>
      <c r="AF46" s="244"/>
      <c r="AG46" s="214"/>
      <c r="AH46" s="231"/>
      <c r="AI46" s="202"/>
      <c r="AJ46" s="231"/>
      <c r="AK46" s="40"/>
      <c r="AL46" s="229"/>
      <c r="AM46" s="39"/>
      <c r="AN46" s="229"/>
      <c r="AO46" s="40"/>
      <c r="AP46" s="229"/>
      <c r="AQ46" s="40"/>
      <c r="AR46" s="229"/>
      <c r="AS46" s="45"/>
      <c r="AT46" s="229"/>
      <c r="AU46" s="13"/>
      <c r="AV46" s="229"/>
      <c r="AW46" s="38"/>
      <c r="AX46" s="312"/>
      <c r="AY46" s="38"/>
      <c r="AZ46" s="312"/>
      <c r="BA46" s="38"/>
      <c r="BB46" s="251"/>
    </row>
    <row r="47" spans="1:54" x14ac:dyDescent="0.25">
      <c r="A47" s="211"/>
      <c r="B47" s="37">
        <f t="shared" si="3"/>
        <v>8</v>
      </c>
      <c r="C47" s="262" t="s">
        <v>154</v>
      </c>
      <c r="D47" s="231"/>
      <c r="E47" s="151"/>
      <c r="F47" s="231"/>
      <c r="G47" s="151" t="s">
        <v>147</v>
      </c>
      <c r="H47" s="231"/>
      <c r="I47" s="151" t="s">
        <v>147</v>
      </c>
      <c r="J47" s="231"/>
      <c r="K47" s="151" t="s">
        <v>147</v>
      </c>
      <c r="L47" s="231"/>
      <c r="M47" s="262" t="s">
        <v>147</v>
      </c>
      <c r="N47" s="231"/>
      <c r="O47" s="262" t="s">
        <v>147</v>
      </c>
      <c r="P47" s="231"/>
      <c r="Q47" s="151" t="s">
        <v>147</v>
      </c>
      <c r="R47" s="244"/>
      <c r="S47" s="262" t="s">
        <v>147</v>
      </c>
      <c r="T47" s="231"/>
      <c r="U47" s="262" t="s">
        <v>147</v>
      </c>
      <c r="V47" s="231"/>
      <c r="W47" s="151" t="s">
        <v>154</v>
      </c>
      <c r="X47" s="231"/>
      <c r="Y47" s="151" t="s">
        <v>147</v>
      </c>
      <c r="Z47" s="231"/>
      <c r="AA47" s="151"/>
      <c r="AB47" s="229"/>
      <c r="AC47" s="151" t="s">
        <v>147</v>
      </c>
      <c r="AD47" s="229"/>
      <c r="AE47" s="151" t="s">
        <v>147</v>
      </c>
      <c r="AF47" s="244"/>
      <c r="AG47" s="262"/>
      <c r="AH47" s="231"/>
      <c r="AI47" s="151" t="s">
        <v>154</v>
      </c>
      <c r="AJ47" s="231"/>
      <c r="AK47" s="151" t="s">
        <v>154</v>
      </c>
      <c r="AL47" s="229"/>
      <c r="AM47" s="151" t="s">
        <v>154</v>
      </c>
      <c r="AN47" s="229"/>
      <c r="AO47" s="151" t="s">
        <v>147</v>
      </c>
      <c r="AP47" s="229"/>
      <c r="AQ47" s="151" t="s">
        <v>147</v>
      </c>
      <c r="AR47" s="246"/>
      <c r="AS47" s="262" t="s">
        <v>147</v>
      </c>
      <c r="AT47" s="229"/>
      <c r="AU47" s="151" t="s">
        <v>147</v>
      </c>
      <c r="AV47" s="229"/>
      <c r="AW47" s="306"/>
      <c r="AX47" s="312"/>
      <c r="AY47" s="306"/>
      <c r="AZ47" s="312"/>
      <c r="BA47" s="306"/>
      <c r="BB47" s="251"/>
    </row>
    <row r="48" spans="1:54" ht="18.75" thickBot="1" x14ac:dyDescent="0.3">
      <c r="A48" s="15"/>
      <c r="B48" s="49"/>
      <c r="C48" s="119"/>
      <c r="D48" s="232"/>
      <c r="E48" s="113"/>
      <c r="F48" s="232"/>
      <c r="G48" s="113"/>
      <c r="H48" s="232"/>
      <c r="I48" s="204"/>
      <c r="J48" s="232"/>
      <c r="K48" s="113"/>
      <c r="L48" s="232"/>
      <c r="M48" s="113"/>
      <c r="N48" s="232"/>
      <c r="O48" s="113"/>
      <c r="P48" s="232"/>
      <c r="Q48" s="204"/>
      <c r="R48" s="248"/>
      <c r="S48" s="119"/>
      <c r="T48" s="232"/>
      <c r="U48" s="113"/>
      <c r="V48" s="232"/>
      <c r="W48" s="113"/>
      <c r="X48" s="232"/>
      <c r="Y48" s="113"/>
      <c r="Z48" s="232"/>
      <c r="AA48" s="113"/>
      <c r="AB48" s="232"/>
      <c r="AC48" s="113"/>
      <c r="AD48" s="232"/>
      <c r="AE48" s="113"/>
      <c r="AF48" s="248"/>
      <c r="AG48" s="218"/>
      <c r="AH48" s="232"/>
      <c r="AI48" s="204"/>
      <c r="AJ48" s="232"/>
      <c r="AK48" s="17"/>
      <c r="AL48" s="230"/>
      <c r="AM48" s="82"/>
      <c r="AN48" s="230"/>
      <c r="AO48" s="17"/>
      <c r="AP48" s="230"/>
      <c r="AQ48" s="17"/>
      <c r="AR48" s="230"/>
      <c r="AS48" s="187"/>
      <c r="AT48" s="230"/>
      <c r="AU48" s="91"/>
      <c r="AV48" s="230"/>
      <c r="AW48" s="92"/>
      <c r="AX48" s="313"/>
      <c r="AY48" s="92"/>
      <c r="AZ48" s="313"/>
      <c r="BA48" s="92"/>
      <c r="BB48" s="252"/>
    </row>
    <row r="49" spans="1:54" x14ac:dyDescent="0.25">
      <c r="A49" s="210"/>
      <c r="B49" s="265">
        <v>0</v>
      </c>
      <c r="C49" s="282" t="s">
        <v>151</v>
      </c>
      <c r="D49" s="228">
        <v>308</v>
      </c>
      <c r="E49" s="279"/>
      <c r="F49" s="231"/>
      <c r="G49" s="283" t="s">
        <v>151</v>
      </c>
      <c r="H49" s="228">
        <v>106</v>
      </c>
      <c r="I49" s="283" t="s">
        <v>151</v>
      </c>
      <c r="J49" s="228" t="s">
        <v>79</v>
      </c>
      <c r="K49" s="283" t="s">
        <v>151</v>
      </c>
      <c r="L49" s="228" t="s">
        <v>58</v>
      </c>
      <c r="M49" s="283" t="s">
        <v>151</v>
      </c>
      <c r="N49" s="228">
        <v>209</v>
      </c>
      <c r="O49" s="284" t="s">
        <v>151</v>
      </c>
      <c r="P49" s="291" t="s">
        <v>55</v>
      </c>
      <c r="Q49" s="283" t="s">
        <v>151</v>
      </c>
      <c r="R49" s="299" t="s">
        <v>82</v>
      </c>
      <c r="S49" s="282" t="s">
        <v>151</v>
      </c>
      <c r="T49" s="228">
        <v>309</v>
      </c>
      <c r="U49" s="282" t="s">
        <v>151</v>
      </c>
      <c r="V49" s="288">
        <v>301</v>
      </c>
      <c r="W49" s="279"/>
      <c r="X49" s="231"/>
      <c r="Y49" s="282" t="s">
        <v>151</v>
      </c>
      <c r="Z49" s="228">
        <v>406</v>
      </c>
      <c r="AA49" s="283" t="s">
        <v>151</v>
      </c>
      <c r="AB49" s="233">
        <v>405</v>
      </c>
      <c r="AC49" s="283" t="s">
        <v>151</v>
      </c>
      <c r="AD49" s="228">
        <v>402</v>
      </c>
      <c r="AE49" s="283" t="s">
        <v>151</v>
      </c>
      <c r="AF49" s="228">
        <v>404</v>
      </c>
      <c r="AG49" s="277"/>
      <c r="AH49" s="228"/>
      <c r="AI49" s="279"/>
      <c r="AJ49" s="231"/>
      <c r="AK49" s="279"/>
      <c r="AL49" s="231"/>
      <c r="AM49" s="279"/>
      <c r="AN49" s="231"/>
      <c r="AO49" s="283" t="s">
        <v>151</v>
      </c>
      <c r="AP49" s="228">
        <v>302</v>
      </c>
      <c r="AQ49" s="279"/>
      <c r="AR49" s="231"/>
      <c r="AS49" s="282" t="s">
        <v>151</v>
      </c>
      <c r="AT49" s="228" t="s">
        <v>97</v>
      </c>
      <c r="AU49" s="283" t="s">
        <v>151</v>
      </c>
      <c r="AV49" s="307" t="s">
        <v>107</v>
      </c>
      <c r="AW49" s="51"/>
      <c r="AX49" s="309"/>
      <c r="AY49" s="51"/>
      <c r="AZ49" s="309"/>
      <c r="BA49" s="51"/>
      <c r="BB49" s="253"/>
    </row>
    <row r="50" spans="1:54" x14ac:dyDescent="0.25">
      <c r="A50" s="211"/>
      <c r="B50" s="37">
        <f>B49+1</f>
        <v>1</v>
      </c>
      <c r="C50" s="153" t="s">
        <v>44</v>
      </c>
      <c r="D50" s="228">
        <v>308</v>
      </c>
      <c r="E50" s="198" t="s">
        <v>153</v>
      </c>
      <c r="F50" s="228"/>
      <c r="G50" s="198" t="s">
        <v>59</v>
      </c>
      <c r="H50" s="228">
        <v>106</v>
      </c>
      <c r="I50" s="153" t="s">
        <v>183</v>
      </c>
      <c r="J50" s="228" t="s">
        <v>79</v>
      </c>
      <c r="K50" s="202" t="s">
        <v>130</v>
      </c>
      <c r="L50" s="228" t="s">
        <v>58</v>
      </c>
      <c r="M50" s="198" t="s">
        <v>49</v>
      </c>
      <c r="N50" s="228">
        <v>209</v>
      </c>
      <c r="O50" s="198" t="s">
        <v>134</v>
      </c>
      <c r="P50" s="291" t="s">
        <v>55</v>
      </c>
      <c r="Q50" s="194" t="s">
        <v>80</v>
      </c>
      <c r="R50" s="245" t="s">
        <v>82</v>
      </c>
      <c r="S50" s="260" t="s">
        <v>49</v>
      </c>
      <c r="T50" s="228">
        <v>309</v>
      </c>
      <c r="U50" s="194" t="s">
        <v>80</v>
      </c>
      <c r="V50" s="228">
        <v>301</v>
      </c>
      <c r="W50" s="198" t="s">
        <v>153</v>
      </c>
      <c r="X50" s="228"/>
      <c r="Y50" s="198" t="s">
        <v>136</v>
      </c>
      <c r="Z50" s="228">
        <v>406</v>
      </c>
      <c r="AA50" s="192" t="s">
        <v>50</v>
      </c>
      <c r="AB50" s="233">
        <v>405</v>
      </c>
      <c r="AC50" s="153" t="s">
        <v>139</v>
      </c>
      <c r="AD50" s="228">
        <v>402</v>
      </c>
      <c r="AE50" s="198" t="s">
        <v>169</v>
      </c>
      <c r="AF50" s="228">
        <v>404</v>
      </c>
      <c r="AG50" s="213"/>
      <c r="AH50" s="228"/>
      <c r="AI50" s="198" t="s">
        <v>153</v>
      </c>
      <c r="AJ50" s="228"/>
      <c r="AK50" s="198" t="s">
        <v>153</v>
      </c>
      <c r="AL50" s="228"/>
      <c r="AM50" s="198" t="s">
        <v>153</v>
      </c>
      <c r="AN50" s="228"/>
      <c r="AO50" s="153" t="s">
        <v>163</v>
      </c>
      <c r="AP50" s="228">
        <v>302</v>
      </c>
      <c r="AQ50" s="198" t="s">
        <v>153</v>
      </c>
      <c r="AR50" s="228"/>
      <c r="AS50" s="213" t="s">
        <v>184</v>
      </c>
      <c r="AT50" s="242" t="s">
        <v>97</v>
      </c>
      <c r="AU50" s="153" t="s">
        <v>140</v>
      </c>
      <c r="AV50" s="229" t="s">
        <v>107</v>
      </c>
      <c r="AW50" s="46"/>
      <c r="AX50" s="310"/>
      <c r="AY50" s="46"/>
      <c r="AZ50" s="310"/>
      <c r="BA50" s="46"/>
      <c r="BB50" s="254"/>
    </row>
    <row r="51" spans="1:54" x14ac:dyDescent="0.25">
      <c r="A51" s="211"/>
      <c r="B51" s="37">
        <f t="shared" ref="B51:B57" si="4">B50+1</f>
        <v>2</v>
      </c>
      <c r="C51" s="153" t="s">
        <v>131</v>
      </c>
      <c r="D51" s="228">
        <v>208</v>
      </c>
      <c r="E51" s="153" t="s">
        <v>131</v>
      </c>
      <c r="F51" s="228">
        <v>201</v>
      </c>
      <c r="G51" s="153" t="s">
        <v>44</v>
      </c>
      <c r="H51" s="228">
        <v>308</v>
      </c>
      <c r="I51" s="192" t="s">
        <v>50</v>
      </c>
      <c r="J51" s="233">
        <v>405</v>
      </c>
      <c r="K51" s="194" t="s">
        <v>80</v>
      </c>
      <c r="L51" s="228">
        <v>301</v>
      </c>
      <c r="M51" s="198" t="s">
        <v>91</v>
      </c>
      <c r="N51" s="228" t="s">
        <v>79</v>
      </c>
      <c r="O51" s="198" t="s">
        <v>49</v>
      </c>
      <c r="P51" s="228">
        <v>209</v>
      </c>
      <c r="Q51" s="198" t="s">
        <v>134</v>
      </c>
      <c r="R51" s="245">
        <v>402</v>
      </c>
      <c r="S51" s="198" t="s">
        <v>135</v>
      </c>
      <c r="T51" s="228">
        <v>106</v>
      </c>
      <c r="U51" s="198" t="s">
        <v>173</v>
      </c>
      <c r="V51" s="228">
        <v>406</v>
      </c>
      <c r="W51" s="198" t="s">
        <v>49</v>
      </c>
      <c r="X51" s="228">
        <v>309</v>
      </c>
      <c r="Y51" s="192" t="s">
        <v>52</v>
      </c>
      <c r="Z51" s="228">
        <v>404</v>
      </c>
      <c r="AA51" s="198" t="s">
        <v>173</v>
      </c>
      <c r="AB51" s="228">
        <v>101</v>
      </c>
      <c r="AC51" s="194" t="s">
        <v>149</v>
      </c>
      <c r="AD51" s="291" t="s">
        <v>55</v>
      </c>
      <c r="AE51" s="194" t="s">
        <v>161</v>
      </c>
      <c r="AF51" s="228" t="s">
        <v>82</v>
      </c>
      <c r="AG51" s="215"/>
      <c r="AH51" s="228"/>
      <c r="AI51" s="153" t="s">
        <v>140</v>
      </c>
      <c r="AJ51" s="228" t="s">
        <v>97</v>
      </c>
      <c r="AK51" s="194" t="s">
        <v>66</v>
      </c>
      <c r="AL51" s="228">
        <v>401</v>
      </c>
      <c r="AM51" s="40" t="s">
        <v>53</v>
      </c>
      <c r="AN51" s="229" t="s">
        <v>58</v>
      </c>
      <c r="AO51" s="153" t="s">
        <v>163</v>
      </c>
      <c r="AP51" s="228">
        <v>302</v>
      </c>
      <c r="AQ51" s="40" t="s">
        <v>53</v>
      </c>
      <c r="AR51" s="229" t="s">
        <v>58</v>
      </c>
      <c r="AS51" s="213" t="s">
        <v>143</v>
      </c>
      <c r="AT51" s="242" t="s">
        <v>124</v>
      </c>
      <c r="AU51" s="153" t="s">
        <v>140</v>
      </c>
      <c r="AV51" s="229" t="s">
        <v>107</v>
      </c>
      <c r="AW51" s="43" t="s">
        <v>144</v>
      </c>
      <c r="AX51" s="229"/>
      <c r="AY51" s="43" t="s">
        <v>144</v>
      </c>
      <c r="AZ51" s="229"/>
      <c r="BA51" s="43" t="s">
        <v>144</v>
      </c>
      <c r="BB51" s="246"/>
    </row>
    <row r="52" spans="1:54" ht="18.75" x14ac:dyDescent="0.3">
      <c r="A52" s="211" t="s">
        <v>30</v>
      </c>
      <c r="B52" s="37">
        <f t="shared" si="4"/>
        <v>3</v>
      </c>
      <c r="C52" s="198" t="s">
        <v>133</v>
      </c>
      <c r="D52" s="231">
        <v>208</v>
      </c>
      <c r="E52" s="198" t="s">
        <v>134</v>
      </c>
      <c r="F52" s="291" t="s">
        <v>55</v>
      </c>
      <c r="G52" s="198" t="s">
        <v>167</v>
      </c>
      <c r="H52" s="228">
        <v>308</v>
      </c>
      <c r="I52" s="192" t="s">
        <v>52</v>
      </c>
      <c r="J52" s="228">
        <v>404</v>
      </c>
      <c r="K52" s="198" t="s">
        <v>49</v>
      </c>
      <c r="L52" s="228">
        <v>209</v>
      </c>
      <c r="M52" s="194" t="s">
        <v>80</v>
      </c>
      <c r="N52" s="228">
        <v>301</v>
      </c>
      <c r="O52" s="40" t="s">
        <v>53</v>
      </c>
      <c r="P52" s="229" t="s">
        <v>58</v>
      </c>
      <c r="Q52" s="194" t="s">
        <v>80</v>
      </c>
      <c r="R52" s="245" t="s">
        <v>82</v>
      </c>
      <c r="S52" s="153" t="s">
        <v>131</v>
      </c>
      <c r="T52" s="228" t="s">
        <v>82</v>
      </c>
      <c r="U52" s="260" t="s">
        <v>49</v>
      </c>
      <c r="V52" s="228">
        <v>309</v>
      </c>
      <c r="W52" s="198" t="s">
        <v>173</v>
      </c>
      <c r="X52" s="228">
        <v>101</v>
      </c>
      <c r="Y52" s="194" t="s">
        <v>160</v>
      </c>
      <c r="Z52" s="228">
        <v>106</v>
      </c>
      <c r="AA52" s="153" t="s">
        <v>131</v>
      </c>
      <c r="AB52" s="228">
        <v>402</v>
      </c>
      <c r="AC52" s="194" t="s">
        <v>54</v>
      </c>
      <c r="AD52" s="228" t="s">
        <v>97</v>
      </c>
      <c r="AE52" s="198" t="s">
        <v>91</v>
      </c>
      <c r="AF52" s="228" t="s">
        <v>79</v>
      </c>
      <c r="AG52" s="297" t="s">
        <v>144</v>
      </c>
      <c r="AH52" s="228"/>
      <c r="AI52" s="153" t="s">
        <v>114</v>
      </c>
      <c r="AJ52" s="231">
        <v>405</v>
      </c>
      <c r="AK52" s="194" t="s">
        <v>67</v>
      </c>
      <c r="AL52" s="228">
        <v>406</v>
      </c>
      <c r="AM52" s="153" t="s">
        <v>172</v>
      </c>
      <c r="AN52" s="228">
        <v>302</v>
      </c>
      <c r="AO52" s="194" t="s">
        <v>66</v>
      </c>
      <c r="AP52" s="228">
        <v>401</v>
      </c>
      <c r="AQ52" s="259" t="s">
        <v>148</v>
      </c>
      <c r="AR52" s="246" t="s">
        <v>107</v>
      </c>
      <c r="AS52" s="213" t="s">
        <v>143</v>
      </c>
      <c r="AT52" s="242" t="s">
        <v>124</v>
      </c>
      <c r="AU52" s="40" t="s">
        <v>53</v>
      </c>
      <c r="AV52" s="228" t="s">
        <v>58</v>
      </c>
      <c r="AW52" s="305"/>
      <c r="AX52" s="229"/>
      <c r="AY52" s="305"/>
      <c r="AZ52" s="229"/>
      <c r="BA52" s="305"/>
      <c r="BB52" s="246"/>
    </row>
    <row r="53" spans="1:54" ht="18" customHeight="1" x14ac:dyDescent="0.25">
      <c r="A53" s="212"/>
      <c r="B53" s="37">
        <f t="shared" si="4"/>
        <v>4</v>
      </c>
      <c r="C53" s="198"/>
      <c r="D53" s="231"/>
      <c r="E53" s="194" t="s">
        <v>57</v>
      </c>
      <c r="F53" s="228">
        <v>401</v>
      </c>
      <c r="G53" s="194"/>
      <c r="H53" s="228"/>
      <c r="I53" s="198"/>
      <c r="J53" s="228"/>
      <c r="K53" s="194"/>
      <c r="L53" s="228"/>
      <c r="M53" s="191"/>
      <c r="N53" s="228"/>
      <c r="O53" s="191"/>
      <c r="P53" s="228"/>
      <c r="Q53" s="191"/>
      <c r="R53" s="245"/>
      <c r="S53" s="216"/>
      <c r="T53" s="228"/>
      <c r="U53" s="213"/>
      <c r="V53" s="228"/>
      <c r="W53" s="194" t="s">
        <v>80</v>
      </c>
      <c r="X53" s="228">
        <v>301</v>
      </c>
      <c r="Y53" s="194"/>
      <c r="Z53" s="228"/>
      <c r="AA53" s="153"/>
      <c r="AB53" s="228"/>
      <c r="AC53" s="191"/>
      <c r="AD53" s="228"/>
      <c r="AE53" s="258"/>
      <c r="AF53" s="245"/>
      <c r="AG53" s="213"/>
      <c r="AH53" s="231"/>
      <c r="AI53" s="220" t="s">
        <v>146</v>
      </c>
      <c r="AJ53" s="228">
        <v>405</v>
      </c>
      <c r="AK53" s="194" t="s">
        <v>137</v>
      </c>
      <c r="AL53" s="228">
        <v>406</v>
      </c>
      <c r="AM53" s="202" t="s">
        <v>155</v>
      </c>
      <c r="AN53" s="228">
        <v>106</v>
      </c>
      <c r="AO53" s="202"/>
      <c r="AP53" s="229"/>
      <c r="AQ53" s="194" t="s">
        <v>161</v>
      </c>
      <c r="AR53" s="228" t="s">
        <v>82</v>
      </c>
      <c r="AS53" s="40"/>
      <c r="AT53" s="229"/>
      <c r="AU53" s="39"/>
      <c r="AV53" s="229"/>
      <c r="AW53" s="46"/>
      <c r="AX53" s="310"/>
      <c r="AY53" s="46"/>
      <c r="AZ53" s="310"/>
      <c r="BA53" s="46"/>
      <c r="BB53" s="254"/>
    </row>
    <row r="54" spans="1:54" x14ac:dyDescent="0.25">
      <c r="A54" s="227" t="s">
        <v>178</v>
      </c>
      <c r="B54" s="37">
        <f t="shared" si="4"/>
        <v>5</v>
      </c>
      <c r="C54" s="266"/>
      <c r="D54" s="231"/>
      <c r="E54" s="205"/>
      <c r="F54" s="231"/>
      <c r="G54" s="153"/>
      <c r="H54" s="231"/>
      <c r="I54" s="153"/>
      <c r="J54" s="231"/>
      <c r="K54" s="152"/>
      <c r="L54" s="231"/>
      <c r="M54" s="201"/>
      <c r="N54" s="231"/>
      <c r="O54" s="201"/>
      <c r="P54" s="231"/>
      <c r="Q54" s="203"/>
      <c r="R54" s="244"/>
      <c r="S54" s="215"/>
      <c r="T54" s="228"/>
      <c r="U54" s="215"/>
      <c r="V54" s="228"/>
      <c r="W54" s="194"/>
      <c r="X54" s="228"/>
      <c r="Y54" s="194"/>
      <c r="Z54" s="228"/>
      <c r="AA54" s="194"/>
      <c r="AB54" s="228"/>
      <c r="AC54" s="193"/>
      <c r="AD54" s="228"/>
      <c r="AE54" s="153"/>
      <c r="AF54" s="244"/>
      <c r="AG54" s="215"/>
      <c r="AH54" s="231"/>
      <c r="AI54" s="153"/>
      <c r="AJ54" s="231"/>
      <c r="AK54" s="40"/>
      <c r="AL54" s="229"/>
      <c r="AM54" s="40"/>
      <c r="AN54" s="229"/>
      <c r="AO54" s="40"/>
      <c r="AP54" s="229"/>
      <c r="AQ54" s="40"/>
      <c r="AR54" s="246"/>
      <c r="AS54" s="46"/>
      <c r="AT54" s="229"/>
      <c r="AU54" s="39"/>
      <c r="AV54" s="229"/>
      <c r="AW54" s="46"/>
      <c r="AX54" s="310"/>
      <c r="AY54" s="46"/>
      <c r="AZ54" s="310"/>
      <c r="BA54" s="46"/>
      <c r="BB54" s="254"/>
    </row>
    <row r="55" spans="1:54" x14ac:dyDescent="0.25">
      <c r="A55" s="211"/>
      <c r="B55" s="37">
        <f t="shared" si="4"/>
        <v>6</v>
      </c>
      <c r="C55" s="267"/>
      <c r="D55" s="231"/>
      <c r="E55" s="153"/>
      <c r="F55" s="231"/>
      <c r="G55" s="153"/>
      <c r="H55" s="231"/>
      <c r="I55" s="149"/>
      <c r="J55" s="231"/>
      <c r="K55" s="153"/>
      <c r="L55" s="231"/>
      <c r="M55" s="153"/>
      <c r="N55" s="231"/>
      <c r="O55" s="153"/>
      <c r="P55" s="231"/>
      <c r="Q55" s="202"/>
      <c r="R55" s="244"/>
      <c r="S55" s="216"/>
      <c r="T55" s="228"/>
      <c r="U55" s="39"/>
      <c r="V55" s="229"/>
      <c r="W55" s="153"/>
      <c r="X55" s="231"/>
      <c r="Y55" s="153"/>
      <c r="Z55" s="231"/>
      <c r="AA55" s="193"/>
      <c r="AB55" s="228"/>
      <c r="AC55" s="193"/>
      <c r="AD55" s="228"/>
      <c r="AE55" s="153"/>
      <c r="AF55" s="244"/>
      <c r="AG55" s="214"/>
      <c r="AH55" s="231"/>
      <c r="AI55" s="153"/>
      <c r="AJ55" s="231"/>
      <c r="AK55" s="39"/>
      <c r="AL55" s="229"/>
      <c r="AM55" s="39"/>
      <c r="AN55" s="229"/>
      <c r="AO55" s="208"/>
      <c r="AP55" s="249"/>
      <c r="AQ55" s="208"/>
      <c r="AR55" s="246"/>
      <c r="AS55" s="46"/>
      <c r="AT55" s="229"/>
      <c r="AU55" s="39"/>
      <c r="AV55" s="229"/>
      <c r="AW55" s="46"/>
      <c r="AX55" s="310"/>
      <c r="AY55" s="46"/>
      <c r="AZ55" s="310"/>
      <c r="BA55" s="46"/>
      <c r="BB55" s="254"/>
    </row>
    <row r="56" spans="1:54" x14ac:dyDescent="0.25">
      <c r="A56" s="211"/>
      <c r="B56" s="37">
        <f t="shared" si="4"/>
        <v>7</v>
      </c>
      <c r="C56" s="213"/>
      <c r="D56" s="231"/>
      <c r="E56" s="153"/>
      <c r="F56" s="231"/>
      <c r="G56" s="153"/>
      <c r="H56" s="231"/>
      <c r="I56" s="202"/>
      <c r="J56" s="231"/>
      <c r="K56" s="153"/>
      <c r="L56" s="231"/>
      <c r="M56" s="153"/>
      <c r="N56" s="231"/>
      <c r="O56" s="153"/>
      <c r="P56" s="231"/>
      <c r="Q56" s="202"/>
      <c r="R56" s="244"/>
      <c r="S56" s="213"/>
      <c r="T56" s="231"/>
      <c r="U56" s="153"/>
      <c r="V56" s="231"/>
      <c r="W56" s="153"/>
      <c r="X56" s="231"/>
      <c r="Y56" s="153"/>
      <c r="Z56" s="231"/>
      <c r="AA56" s="153"/>
      <c r="AB56" s="231"/>
      <c r="AC56" s="202"/>
      <c r="AD56" s="231"/>
      <c r="AE56" s="153"/>
      <c r="AF56" s="244"/>
      <c r="AG56" s="214"/>
      <c r="AH56" s="231"/>
      <c r="AI56" s="153"/>
      <c r="AJ56" s="231"/>
      <c r="AK56" s="39"/>
      <c r="AL56" s="229"/>
      <c r="AM56" s="39"/>
      <c r="AN56" s="229"/>
      <c r="AO56" s="39"/>
      <c r="AP56" s="229"/>
      <c r="AQ56" s="39"/>
      <c r="AR56" s="246"/>
      <c r="AS56" s="46"/>
      <c r="AT56" s="229"/>
      <c r="AU56" s="39"/>
      <c r="AV56" s="229"/>
      <c r="AW56" s="46"/>
      <c r="AX56" s="310"/>
      <c r="AY56" s="46"/>
      <c r="AZ56" s="310"/>
      <c r="BA56" s="46"/>
      <c r="BB56" s="254"/>
    </row>
    <row r="57" spans="1:54" x14ac:dyDescent="0.25">
      <c r="A57" s="211"/>
      <c r="B57" s="37">
        <f t="shared" si="4"/>
        <v>8</v>
      </c>
      <c r="C57" s="262" t="s">
        <v>147</v>
      </c>
      <c r="D57" s="231"/>
      <c r="E57" s="262" t="s">
        <v>154</v>
      </c>
      <c r="F57" s="231"/>
      <c r="G57" s="262" t="s">
        <v>147</v>
      </c>
      <c r="H57" s="231"/>
      <c r="I57" s="262" t="s">
        <v>147</v>
      </c>
      <c r="J57" s="231"/>
      <c r="K57" s="262" t="s">
        <v>147</v>
      </c>
      <c r="L57" s="231"/>
      <c r="M57" s="262" t="s">
        <v>147</v>
      </c>
      <c r="N57" s="231"/>
      <c r="O57" s="262" t="s">
        <v>147</v>
      </c>
      <c r="P57" s="231"/>
      <c r="Q57" s="262" t="s">
        <v>147</v>
      </c>
      <c r="R57" s="244"/>
      <c r="S57" s="262" t="s">
        <v>147</v>
      </c>
      <c r="T57" s="231"/>
      <c r="U57" s="262" t="s">
        <v>147</v>
      </c>
      <c r="V57" s="231"/>
      <c r="W57" s="151" t="s">
        <v>154</v>
      </c>
      <c r="X57" s="231"/>
      <c r="Y57" s="262" t="s">
        <v>147</v>
      </c>
      <c r="Z57" s="231"/>
      <c r="AA57" s="151" t="s">
        <v>147</v>
      </c>
      <c r="AB57" s="231"/>
      <c r="AC57" s="151" t="s">
        <v>147</v>
      </c>
      <c r="AD57" s="231"/>
      <c r="AE57" s="151" t="s">
        <v>147</v>
      </c>
      <c r="AF57" s="244"/>
      <c r="AG57" s="262"/>
      <c r="AH57" s="231"/>
      <c r="AI57" s="262" t="s">
        <v>154</v>
      </c>
      <c r="AJ57" s="231"/>
      <c r="AK57" s="262" t="s">
        <v>154</v>
      </c>
      <c r="AL57" s="229"/>
      <c r="AM57" s="262" t="s">
        <v>154</v>
      </c>
      <c r="AN57" s="229"/>
      <c r="AO57" s="262" t="s">
        <v>147</v>
      </c>
      <c r="AP57" s="229"/>
      <c r="AQ57" s="262" t="s">
        <v>154</v>
      </c>
      <c r="AR57" s="246"/>
      <c r="AS57" s="262" t="s">
        <v>147</v>
      </c>
      <c r="AT57" s="229"/>
      <c r="AU57" s="262" t="s">
        <v>147</v>
      </c>
      <c r="AV57" s="229"/>
      <c r="AW57" s="308"/>
      <c r="AX57" s="310"/>
      <c r="AY57" s="308"/>
      <c r="AZ57" s="310"/>
      <c r="BA57" s="308"/>
      <c r="BB57" s="254"/>
    </row>
    <row r="58" spans="1:54" ht="18.75" thickBot="1" x14ac:dyDescent="0.3">
      <c r="A58" s="15"/>
      <c r="B58" s="49"/>
      <c r="C58" s="119"/>
      <c r="D58" s="232"/>
      <c r="E58" s="113"/>
      <c r="F58" s="232"/>
      <c r="G58" s="113"/>
      <c r="H58" s="232"/>
      <c r="I58" s="204"/>
      <c r="J58" s="232"/>
      <c r="K58" s="113"/>
      <c r="L58" s="232"/>
      <c r="M58" s="113"/>
      <c r="N58" s="232"/>
      <c r="O58" s="113"/>
      <c r="P58" s="232"/>
      <c r="Q58" s="204"/>
      <c r="R58" s="248"/>
      <c r="S58" s="119"/>
      <c r="T58" s="232"/>
      <c r="U58" s="113"/>
      <c r="V58" s="232"/>
      <c r="W58" s="113"/>
      <c r="X58" s="232"/>
      <c r="Y58" s="113"/>
      <c r="Z58" s="232"/>
      <c r="AA58" s="113"/>
      <c r="AB58" s="232"/>
      <c r="AC58" s="113"/>
      <c r="AD58" s="232"/>
      <c r="AE58" s="113"/>
      <c r="AF58" s="248"/>
      <c r="AG58" s="218"/>
      <c r="AH58" s="232"/>
      <c r="AI58" s="113"/>
      <c r="AJ58" s="232"/>
      <c r="AK58" s="82"/>
      <c r="AL58" s="230"/>
      <c r="AM58" s="82"/>
      <c r="AN58" s="230"/>
      <c r="AO58" s="82"/>
      <c r="AP58" s="230"/>
      <c r="AQ58" s="82"/>
      <c r="AR58" s="247"/>
      <c r="AS58" s="275"/>
      <c r="AT58" s="230"/>
      <c r="AU58" s="82"/>
      <c r="AV58" s="230"/>
      <c r="AW58" s="275"/>
      <c r="AX58" s="311"/>
      <c r="AY58" s="275"/>
      <c r="AZ58" s="311"/>
      <c r="BA58" s="275"/>
      <c r="BB58" s="255"/>
    </row>
    <row r="59" spans="1:54" x14ac:dyDescent="0.25">
      <c r="A59" s="210"/>
      <c r="B59" s="265">
        <v>0</v>
      </c>
      <c r="C59" s="282"/>
      <c r="D59" s="291"/>
      <c r="E59" s="283" t="s">
        <v>151</v>
      </c>
      <c r="F59" s="228">
        <v>209</v>
      </c>
      <c r="G59" s="283" t="s">
        <v>151</v>
      </c>
      <c r="H59" s="228">
        <v>106</v>
      </c>
      <c r="I59" s="284"/>
      <c r="J59" s="293"/>
      <c r="K59" s="283" t="s">
        <v>151</v>
      </c>
      <c r="L59" s="293">
        <v>308</v>
      </c>
      <c r="M59" s="283" t="s">
        <v>151</v>
      </c>
      <c r="N59" s="228" t="s">
        <v>79</v>
      </c>
      <c r="O59" s="284"/>
      <c r="P59" s="293"/>
      <c r="Q59" s="283" t="s">
        <v>151</v>
      </c>
      <c r="R59" s="304">
        <v>405</v>
      </c>
      <c r="S59" s="282" t="s">
        <v>151</v>
      </c>
      <c r="T59" s="291" t="s">
        <v>55</v>
      </c>
      <c r="U59" s="277"/>
      <c r="V59" s="288"/>
      <c r="W59" s="300" t="s">
        <v>151</v>
      </c>
      <c r="X59" s="288">
        <v>309</v>
      </c>
      <c r="Y59" s="283" t="s">
        <v>151</v>
      </c>
      <c r="Z59" s="228">
        <v>301</v>
      </c>
      <c r="AA59" s="283" t="s">
        <v>151</v>
      </c>
      <c r="AB59" s="288">
        <v>404</v>
      </c>
      <c r="AC59" s="284" t="s">
        <v>151</v>
      </c>
      <c r="AD59" s="228">
        <v>402</v>
      </c>
      <c r="AE59" s="283" t="s">
        <v>151</v>
      </c>
      <c r="AF59" s="296">
        <v>406</v>
      </c>
      <c r="AG59" s="277"/>
      <c r="AH59" s="231"/>
      <c r="AI59" s="279" t="s">
        <v>151</v>
      </c>
      <c r="AJ59" s="228" t="s">
        <v>97</v>
      </c>
      <c r="AK59" s="283" t="s">
        <v>151</v>
      </c>
      <c r="AL59" s="228" t="s">
        <v>58</v>
      </c>
      <c r="AM59" s="283" t="s">
        <v>151</v>
      </c>
      <c r="AN59" s="293">
        <v>401</v>
      </c>
      <c r="AO59" s="283" t="s">
        <v>151</v>
      </c>
      <c r="AP59" s="228">
        <v>302</v>
      </c>
      <c r="AQ59" s="279"/>
      <c r="AR59" s="231"/>
      <c r="AS59" s="282" t="s">
        <v>151</v>
      </c>
      <c r="AT59" s="229" t="s">
        <v>82</v>
      </c>
      <c r="AU59" s="283" t="s">
        <v>151</v>
      </c>
      <c r="AV59" s="307" t="s">
        <v>107</v>
      </c>
      <c r="AW59" s="34"/>
      <c r="AX59" s="309"/>
      <c r="AY59" s="34"/>
      <c r="AZ59" s="309"/>
      <c r="BA59" s="34"/>
      <c r="BB59" s="256"/>
    </row>
    <row r="60" spans="1:54" x14ac:dyDescent="0.25">
      <c r="A60" s="211" t="s">
        <v>31</v>
      </c>
      <c r="B60" s="37">
        <f>B59+1</f>
        <v>1</v>
      </c>
      <c r="C60" s="198" t="s">
        <v>153</v>
      </c>
      <c r="D60" s="228"/>
      <c r="E60" s="198" t="s">
        <v>49</v>
      </c>
      <c r="F60" s="228">
        <v>209</v>
      </c>
      <c r="G60" s="198" t="s">
        <v>59</v>
      </c>
      <c r="H60" s="228">
        <v>106</v>
      </c>
      <c r="I60" s="198" t="s">
        <v>153</v>
      </c>
      <c r="J60" s="228"/>
      <c r="K60" s="153" t="s">
        <v>44</v>
      </c>
      <c r="L60" s="228">
        <v>308</v>
      </c>
      <c r="M60" s="198" t="s">
        <v>91</v>
      </c>
      <c r="N60" s="228" t="s">
        <v>79</v>
      </c>
      <c r="O60" s="198" t="s">
        <v>153</v>
      </c>
      <c r="P60" s="228"/>
      <c r="Q60" s="192" t="s">
        <v>50</v>
      </c>
      <c r="R60" s="233">
        <v>405</v>
      </c>
      <c r="S60" s="260" t="s">
        <v>134</v>
      </c>
      <c r="T60" s="291" t="s">
        <v>55</v>
      </c>
      <c r="U60" s="198" t="s">
        <v>153</v>
      </c>
      <c r="V60" s="228"/>
      <c r="W60" s="198" t="s">
        <v>49</v>
      </c>
      <c r="X60" s="228">
        <v>309</v>
      </c>
      <c r="Y60" s="194" t="s">
        <v>80</v>
      </c>
      <c r="Z60" s="228">
        <v>301</v>
      </c>
      <c r="AA60" s="192" t="s">
        <v>52</v>
      </c>
      <c r="AB60" s="228">
        <v>404</v>
      </c>
      <c r="AC60" s="153" t="s">
        <v>139</v>
      </c>
      <c r="AD60" s="228">
        <v>402</v>
      </c>
      <c r="AE60" s="194" t="s">
        <v>137</v>
      </c>
      <c r="AF60" s="245">
        <v>406</v>
      </c>
      <c r="AG60" s="213"/>
      <c r="AH60" s="231"/>
      <c r="AI60" s="153" t="s">
        <v>140</v>
      </c>
      <c r="AJ60" s="228" t="s">
        <v>97</v>
      </c>
      <c r="AK60" s="40" t="s">
        <v>53</v>
      </c>
      <c r="AL60" s="229" t="s">
        <v>58</v>
      </c>
      <c r="AM60" s="194" t="s">
        <v>66</v>
      </c>
      <c r="AN60" s="228">
        <v>401</v>
      </c>
      <c r="AO60" s="153" t="s">
        <v>166</v>
      </c>
      <c r="AP60" s="228">
        <v>302</v>
      </c>
      <c r="AQ60" s="198" t="s">
        <v>153</v>
      </c>
      <c r="AR60" s="228"/>
      <c r="AS60" s="213" t="s">
        <v>182</v>
      </c>
      <c r="AT60" s="229" t="s">
        <v>82</v>
      </c>
      <c r="AU60" s="153" t="s">
        <v>140</v>
      </c>
      <c r="AV60" s="229" t="s">
        <v>107</v>
      </c>
      <c r="AW60" s="46"/>
      <c r="AX60" s="310"/>
      <c r="AY60" s="46"/>
      <c r="AZ60" s="310"/>
      <c r="BA60" s="46"/>
      <c r="BB60" s="254"/>
    </row>
    <row r="61" spans="1:54" x14ac:dyDescent="0.25">
      <c r="A61" s="212"/>
      <c r="B61" s="37">
        <f t="shared" ref="B61:B66" si="5">B60+1</f>
        <v>2</v>
      </c>
      <c r="C61" s="153" t="s">
        <v>131</v>
      </c>
      <c r="D61" s="228">
        <v>208</v>
      </c>
      <c r="E61" s="198" t="s">
        <v>133</v>
      </c>
      <c r="F61" s="231">
        <v>201</v>
      </c>
      <c r="G61" s="198" t="s">
        <v>49</v>
      </c>
      <c r="H61" s="228">
        <v>209</v>
      </c>
      <c r="I61" s="194" t="s">
        <v>157</v>
      </c>
      <c r="J61" s="289" t="s">
        <v>121</v>
      </c>
      <c r="K61" s="194" t="s">
        <v>80</v>
      </c>
      <c r="L61" s="228">
        <v>301</v>
      </c>
      <c r="M61" s="198" t="s">
        <v>134</v>
      </c>
      <c r="N61" s="291" t="s">
        <v>55</v>
      </c>
      <c r="O61" s="153" t="s">
        <v>44</v>
      </c>
      <c r="P61" s="228">
        <v>308</v>
      </c>
      <c r="Q61" s="198" t="s">
        <v>59</v>
      </c>
      <c r="R61" s="245">
        <v>106</v>
      </c>
      <c r="S61" s="153" t="s">
        <v>131</v>
      </c>
      <c r="T61" s="228" t="s">
        <v>82</v>
      </c>
      <c r="U61" s="260" t="s">
        <v>49</v>
      </c>
      <c r="V61" s="228">
        <v>309</v>
      </c>
      <c r="W61" s="192" t="s">
        <v>50</v>
      </c>
      <c r="X61" s="233">
        <v>405</v>
      </c>
      <c r="Y61" s="192" t="s">
        <v>52</v>
      </c>
      <c r="Z61" s="228">
        <v>404</v>
      </c>
      <c r="AA61" s="153" t="s">
        <v>131</v>
      </c>
      <c r="AB61" s="228">
        <v>402</v>
      </c>
      <c r="AC61" s="194" t="s">
        <v>137</v>
      </c>
      <c r="AD61" s="228">
        <v>406</v>
      </c>
      <c r="AE61" s="198" t="s">
        <v>91</v>
      </c>
      <c r="AF61" s="228" t="s">
        <v>79</v>
      </c>
      <c r="AG61" s="215"/>
      <c r="AH61" s="228"/>
      <c r="AI61" s="153" t="s">
        <v>140</v>
      </c>
      <c r="AJ61" s="228" t="s">
        <v>97</v>
      </c>
      <c r="AK61" s="153" t="s">
        <v>142</v>
      </c>
      <c r="AL61" s="228" t="s">
        <v>124</v>
      </c>
      <c r="AM61" s="40" t="s">
        <v>53</v>
      </c>
      <c r="AN61" s="229" t="s">
        <v>58</v>
      </c>
      <c r="AO61" s="153" t="s">
        <v>166</v>
      </c>
      <c r="AP61" s="228">
        <v>302</v>
      </c>
      <c r="AQ61" s="194" t="s">
        <v>66</v>
      </c>
      <c r="AR61" s="228">
        <v>401</v>
      </c>
      <c r="AS61" s="213" t="s">
        <v>182</v>
      </c>
      <c r="AT61" s="229" t="s">
        <v>82</v>
      </c>
      <c r="AU61" s="153" t="s">
        <v>140</v>
      </c>
      <c r="AV61" s="229" t="s">
        <v>107</v>
      </c>
      <c r="AW61" s="43" t="s">
        <v>144</v>
      </c>
      <c r="AX61" s="229"/>
      <c r="AY61" s="43" t="s">
        <v>144</v>
      </c>
      <c r="AZ61" s="229"/>
      <c r="BA61" s="43" t="s">
        <v>144</v>
      </c>
      <c r="BB61" s="246"/>
    </row>
    <row r="62" spans="1:54" ht="18.75" x14ac:dyDescent="0.3">
      <c r="A62" s="227" t="s">
        <v>179</v>
      </c>
      <c r="B62" s="37">
        <f t="shared" si="5"/>
        <v>3</v>
      </c>
      <c r="C62" s="194" t="s">
        <v>57</v>
      </c>
      <c r="D62" s="228">
        <v>401</v>
      </c>
      <c r="E62" s="153" t="s">
        <v>131</v>
      </c>
      <c r="F62" s="228">
        <v>201</v>
      </c>
      <c r="G62" s="39" t="s">
        <v>46</v>
      </c>
      <c r="H62" s="228">
        <v>208</v>
      </c>
      <c r="I62" s="198" t="s">
        <v>59</v>
      </c>
      <c r="J62" s="228">
        <v>106</v>
      </c>
      <c r="K62" s="198" t="s">
        <v>49</v>
      </c>
      <c r="L62" s="228">
        <v>209</v>
      </c>
      <c r="M62" s="153" t="s">
        <v>44</v>
      </c>
      <c r="N62" s="228">
        <v>308</v>
      </c>
      <c r="O62" s="194" t="s">
        <v>156</v>
      </c>
      <c r="P62" s="228">
        <v>406</v>
      </c>
      <c r="Q62" s="198" t="s">
        <v>134</v>
      </c>
      <c r="R62" s="245">
        <v>402</v>
      </c>
      <c r="S62" s="194" t="s">
        <v>80</v>
      </c>
      <c r="T62" s="228">
        <v>301</v>
      </c>
      <c r="U62" s="153" t="s">
        <v>131</v>
      </c>
      <c r="V62" s="228" t="s">
        <v>82</v>
      </c>
      <c r="W62" s="192" t="s">
        <v>52</v>
      </c>
      <c r="X62" s="228">
        <v>404</v>
      </c>
      <c r="Y62" s="198" t="s">
        <v>49</v>
      </c>
      <c r="Z62" s="228">
        <v>309</v>
      </c>
      <c r="AA62" s="192" t="s">
        <v>50</v>
      </c>
      <c r="AB62" s="233">
        <v>405</v>
      </c>
      <c r="AC62" s="198" t="s">
        <v>91</v>
      </c>
      <c r="AD62" s="228" t="s">
        <v>79</v>
      </c>
      <c r="AE62" s="194" t="s">
        <v>54</v>
      </c>
      <c r="AF62" s="245" t="s">
        <v>97</v>
      </c>
      <c r="AG62" s="297" t="s">
        <v>144</v>
      </c>
      <c r="AH62" s="228"/>
      <c r="AI62" s="40" t="s">
        <v>53</v>
      </c>
      <c r="AJ62" s="229" t="s">
        <v>58</v>
      </c>
      <c r="AK62" s="153" t="s">
        <v>142</v>
      </c>
      <c r="AL62" s="228" t="s">
        <v>124</v>
      </c>
      <c r="AM62" s="153" t="s">
        <v>171</v>
      </c>
      <c r="AN62" s="228" t="s">
        <v>121</v>
      </c>
      <c r="AO62" s="153" t="s">
        <v>166</v>
      </c>
      <c r="AP62" s="228">
        <v>302</v>
      </c>
      <c r="AQ62" s="194" t="s">
        <v>149</v>
      </c>
      <c r="AR62" s="291" t="s">
        <v>55</v>
      </c>
      <c r="AS62" s="213" t="s">
        <v>182</v>
      </c>
      <c r="AT62" s="229" t="s">
        <v>82</v>
      </c>
      <c r="AU62" s="153" t="s">
        <v>140</v>
      </c>
      <c r="AV62" s="229" t="s">
        <v>107</v>
      </c>
      <c r="AW62" s="305"/>
      <c r="AX62" s="229"/>
      <c r="AY62" s="305"/>
      <c r="AZ62" s="229"/>
      <c r="BA62" s="305"/>
      <c r="BB62" s="246"/>
    </row>
    <row r="63" spans="1:54" x14ac:dyDescent="0.25">
      <c r="A63" s="269"/>
      <c r="B63" s="37">
        <f t="shared" si="5"/>
        <v>4</v>
      </c>
      <c r="C63" s="198" t="s">
        <v>59</v>
      </c>
      <c r="D63" s="228">
        <v>106</v>
      </c>
      <c r="E63" s="194"/>
      <c r="F63" s="228"/>
      <c r="G63" s="149"/>
      <c r="H63" s="231"/>
      <c r="I63" s="192" t="s">
        <v>50</v>
      </c>
      <c r="J63" s="233">
        <v>405</v>
      </c>
      <c r="K63" s="192"/>
      <c r="L63" s="233"/>
      <c r="M63" s="191"/>
      <c r="N63" s="228"/>
      <c r="O63" s="301" t="s">
        <v>158</v>
      </c>
      <c r="P63" s="228">
        <v>406</v>
      </c>
      <c r="Q63" s="191"/>
      <c r="R63" s="245"/>
      <c r="S63" s="260"/>
      <c r="T63" s="228"/>
      <c r="U63" s="194" t="s">
        <v>80</v>
      </c>
      <c r="V63" s="228">
        <v>301</v>
      </c>
      <c r="W63" s="192"/>
      <c r="X63" s="233"/>
      <c r="Y63" s="194"/>
      <c r="Z63" s="228"/>
      <c r="AA63" s="194"/>
      <c r="AB63" s="231"/>
      <c r="AC63" s="201"/>
      <c r="AD63" s="231"/>
      <c r="AE63" s="149"/>
      <c r="AF63" s="244"/>
      <c r="AG63" s="213"/>
      <c r="AH63" s="231"/>
      <c r="AI63" s="153"/>
      <c r="AJ63" s="228"/>
      <c r="AK63" s="190"/>
      <c r="AL63" s="228"/>
      <c r="AM63" s="190"/>
      <c r="AN63" s="229"/>
      <c r="AO63" s="153"/>
      <c r="AP63" s="228"/>
      <c r="AQ63" s="259" t="s">
        <v>148</v>
      </c>
      <c r="AR63" s="246" t="s">
        <v>107</v>
      </c>
      <c r="AS63" s="38"/>
      <c r="AT63" s="229"/>
      <c r="AU63" s="13"/>
      <c r="AV63" s="229"/>
      <c r="AW63" s="38"/>
      <c r="AX63" s="312"/>
      <c r="AY63" s="38"/>
      <c r="AZ63" s="312"/>
      <c r="BA63" s="38"/>
      <c r="BB63" s="251"/>
    </row>
    <row r="64" spans="1:54" x14ac:dyDescent="0.25">
      <c r="A64" s="269"/>
      <c r="B64" s="37">
        <f t="shared" si="5"/>
        <v>5</v>
      </c>
      <c r="C64" s="213"/>
      <c r="D64" s="231"/>
      <c r="E64" s="206"/>
      <c r="F64" s="234"/>
      <c r="G64" s="153"/>
      <c r="H64" s="231"/>
      <c r="I64" s="206" t="s">
        <v>159</v>
      </c>
      <c r="J64" s="231"/>
      <c r="K64" s="153"/>
      <c r="L64" s="231"/>
      <c r="M64" s="201"/>
      <c r="N64" s="231"/>
      <c r="O64" s="201"/>
      <c r="P64" s="231"/>
      <c r="Q64" s="203"/>
      <c r="R64" s="244"/>
      <c r="S64" s="205"/>
      <c r="T64" s="231"/>
      <c r="U64" s="215"/>
      <c r="V64" s="228"/>
      <c r="W64" s="153"/>
      <c r="X64" s="231"/>
      <c r="Y64" s="153"/>
      <c r="Z64" s="231"/>
      <c r="AA64" s="202"/>
      <c r="AB64" s="231"/>
      <c r="AC64" s="202"/>
      <c r="AD64" s="231"/>
      <c r="AE64" s="149"/>
      <c r="AF64" s="244"/>
      <c r="AG64" s="215"/>
      <c r="AH64" s="231"/>
      <c r="AI64" s="153"/>
      <c r="AJ64" s="231"/>
      <c r="AK64" s="190"/>
      <c r="AL64" s="229"/>
      <c r="AM64" s="190"/>
      <c r="AN64" s="229"/>
      <c r="AO64" s="39"/>
      <c r="AP64" s="229"/>
      <c r="AQ64" s="39"/>
      <c r="AR64" s="246"/>
      <c r="AS64" s="38"/>
      <c r="AT64" s="229"/>
      <c r="AU64" s="13"/>
      <c r="AV64" s="229"/>
      <c r="AW64" s="38"/>
      <c r="AX64" s="312"/>
      <c r="AY64" s="38"/>
      <c r="AZ64" s="312"/>
      <c r="BA64" s="38"/>
      <c r="BB64" s="251"/>
    </row>
    <row r="65" spans="1:54" ht="18.75" x14ac:dyDescent="0.3">
      <c r="A65" s="269"/>
      <c r="B65" s="37">
        <f t="shared" si="5"/>
        <v>6</v>
      </c>
      <c r="C65" s="46"/>
      <c r="D65" s="229"/>
      <c r="E65" s="97"/>
      <c r="F65" s="235"/>
      <c r="G65" s="39"/>
      <c r="H65" s="229"/>
      <c r="I65" s="39"/>
      <c r="J65" s="229"/>
      <c r="K65" s="39"/>
      <c r="L65" s="229"/>
      <c r="M65" s="40"/>
      <c r="N65" s="229"/>
      <c r="O65" s="40"/>
      <c r="P65" s="229"/>
      <c r="Q65" s="40"/>
      <c r="R65" s="246"/>
      <c r="S65" s="193"/>
      <c r="T65" s="229"/>
      <c r="U65" s="39"/>
      <c r="V65" s="229"/>
      <c r="W65" s="39"/>
      <c r="X65" s="229"/>
      <c r="Y65" s="39"/>
      <c r="Z65" s="229"/>
      <c r="AA65" s="39"/>
      <c r="AB65" s="229"/>
      <c r="AC65" s="40"/>
      <c r="AD65" s="229"/>
      <c r="AE65" s="39"/>
      <c r="AF65" s="246"/>
      <c r="AG65" s="221"/>
      <c r="AH65" s="229"/>
      <c r="AI65" s="39"/>
      <c r="AJ65" s="229"/>
      <c r="AK65" s="199"/>
      <c r="AL65" s="229"/>
      <c r="AM65" s="199"/>
      <c r="AN65" s="229"/>
      <c r="AO65" s="39"/>
      <c r="AP65" s="229"/>
      <c r="AQ65" s="39"/>
      <c r="AR65" s="246"/>
      <c r="AS65" s="38"/>
      <c r="AT65" s="229"/>
      <c r="AU65" s="13"/>
      <c r="AV65" s="229"/>
      <c r="AW65" s="38"/>
      <c r="AX65" s="312"/>
      <c r="AY65" s="38"/>
      <c r="AZ65" s="312"/>
      <c r="BA65" s="38"/>
      <c r="BB65" s="251"/>
    </row>
    <row r="66" spans="1:54" x14ac:dyDescent="0.25">
      <c r="A66" s="211"/>
      <c r="B66" s="37">
        <f t="shared" si="5"/>
        <v>7</v>
      </c>
      <c r="C66" s="262" t="s">
        <v>165</v>
      </c>
      <c r="D66" s="229"/>
      <c r="E66" s="262" t="s">
        <v>147</v>
      </c>
      <c r="F66" s="235"/>
      <c r="G66" s="262" t="s">
        <v>147</v>
      </c>
      <c r="H66" s="229"/>
      <c r="I66" s="262" t="s">
        <v>165</v>
      </c>
      <c r="J66" s="229"/>
      <c r="K66" s="262" t="s">
        <v>147</v>
      </c>
      <c r="L66" s="229"/>
      <c r="M66" s="262" t="s">
        <v>147</v>
      </c>
      <c r="N66" s="229"/>
      <c r="O66" s="262" t="s">
        <v>165</v>
      </c>
      <c r="P66" s="229"/>
      <c r="Q66" s="262" t="s">
        <v>147</v>
      </c>
      <c r="R66" s="246"/>
      <c r="S66" s="151" t="s">
        <v>147</v>
      </c>
      <c r="T66" s="235"/>
      <c r="U66" s="262" t="s">
        <v>165</v>
      </c>
      <c r="V66" s="235"/>
      <c r="W66" s="262" t="s">
        <v>147</v>
      </c>
      <c r="X66" s="229"/>
      <c r="Y66" s="151" t="s">
        <v>147</v>
      </c>
      <c r="Z66" s="229"/>
      <c r="AA66" s="151" t="s">
        <v>147</v>
      </c>
      <c r="AB66" s="229"/>
      <c r="AC66" s="151" t="s">
        <v>147</v>
      </c>
      <c r="AD66" s="229"/>
      <c r="AE66" s="151" t="s">
        <v>147</v>
      </c>
      <c r="AF66" s="246"/>
      <c r="AG66" s="262"/>
      <c r="AH66" s="229"/>
      <c r="AI66" s="262" t="s">
        <v>147</v>
      </c>
      <c r="AJ66" s="229"/>
      <c r="AK66" s="262" t="s">
        <v>147</v>
      </c>
      <c r="AL66" s="229"/>
      <c r="AM66" s="262" t="s">
        <v>147</v>
      </c>
      <c r="AN66" s="229"/>
      <c r="AO66" s="262" t="s">
        <v>147</v>
      </c>
      <c r="AP66" s="229"/>
      <c r="AQ66" s="262" t="s">
        <v>165</v>
      </c>
      <c r="AR66" s="246"/>
      <c r="AS66" s="262" t="s">
        <v>147</v>
      </c>
      <c r="AT66" s="229"/>
      <c r="AU66" s="262" t="s">
        <v>147</v>
      </c>
      <c r="AV66" s="229"/>
      <c r="AW66" s="306"/>
      <c r="AX66" s="312"/>
      <c r="AY66" s="306"/>
      <c r="AZ66" s="312"/>
      <c r="BA66" s="306"/>
      <c r="BB66" s="251"/>
    </row>
    <row r="67" spans="1:54" s="148" customFormat="1" ht="18.75" thickBot="1" x14ac:dyDescent="0.3">
      <c r="A67" s="147"/>
      <c r="B67" s="37"/>
      <c r="C67" s="268"/>
      <c r="D67" s="230"/>
      <c r="E67" s="82"/>
      <c r="F67" s="230"/>
      <c r="G67" s="82"/>
      <c r="H67" s="230"/>
      <c r="I67" s="17"/>
      <c r="J67" s="230"/>
      <c r="K67" s="17"/>
      <c r="L67" s="230"/>
      <c r="M67" s="91"/>
      <c r="N67" s="230"/>
      <c r="O67" s="91"/>
      <c r="P67" s="230"/>
      <c r="Q67" s="188"/>
      <c r="R67" s="247"/>
      <c r="S67" s="22"/>
      <c r="T67" s="230"/>
      <c r="U67" s="189"/>
      <c r="V67" s="230"/>
      <c r="W67" s="17"/>
      <c r="X67" s="230"/>
      <c r="Y67" s="17"/>
      <c r="Z67" s="230"/>
      <c r="AA67" s="17"/>
      <c r="AB67" s="230"/>
      <c r="AC67" s="91"/>
      <c r="AD67" s="230"/>
      <c r="AE67" s="189"/>
      <c r="AF67" s="247"/>
      <c r="AG67" s="22"/>
      <c r="AH67" s="230"/>
      <c r="AI67" s="222"/>
      <c r="AJ67" s="230"/>
      <c r="AK67" s="82"/>
      <c r="AL67" s="230"/>
      <c r="AM67" s="82"/>
      <c r="AN67" s="230"/>
      <c r="AO67" s="82"/>
      <c r="AP67" s="230"/>
      <c r="AQ67" s="82"/>
      <c r="AR67" s="230"/>
      <c r="AS67" s="85"/>
      <c r="AT67" s="230"/>
      <c r="AU67" s="91"/>
      <c r="AV67" s="230"/>
      <c r="AW67" s="92"/>
      <c r="AX67" s="313"/>
      <c r="AY67" s="92"/>
      <c r="AZ67" s="313"/>
      <c r="BA67" s="92"/>
      <c r="BB67" s="252"/>
    </row>
    <row r="68" spans="1:54" x14ac:dyDescent="0.25">
      <c r="A68" s="73"/>
      <c r="B68" s="74"/>
      <c r="C68" s="75"/>
      <c r="D68" s="237"/>
      <c r="E68" s="75"/>
      <c r="F68" s="237"/>
      <c r="G68" s="75"/>
      <c r="H68" s="237"/>
      <c r="I68" s="75"/>
      <c r="J68" s="237"/>
      <c r="K68" s="75"/>
      <c r="L68" s="237"/>
      <c r="M68" s="75"/>
      <c r="N68" s="237"/>
      <c r="O68" s="75"/>
      <c r="P68" s="237"/>
      <c r="Q68" s="76"/>
      <c r="R68" s="237"/>
      <c r="S68" s="75"/>
      <c r="T68" s="237"/>
      <c r="U68" s="75"/>
      <c r="V68" s="237"/>
      <c r="W68" s="75"/>
      <c r="X68" s="237"/>
      <c r="Y68" s="75"/>
      <c r="Z68" s="237"/>
      <c r="AA68" s="75"/>
      <c r="AB68" s="237"/>
      <c r="AC68" s="75"/>
      <c r="AD68" s="237"/>
      <c r="AE68" s="75"/>
      <c r="AF68" s="237"/>
      <c r="AG68" s="76"/>
      <c r="AH68" s="237"/>
      <c r="AI68" s="76"/>
      <c r="AJ68" s="237"/>
      <c r="AK68" s="76"/>
      <c r="AL68" s="237"/>
      <c r="AM68" s="75"/>
      <c r="AN68" s="237"/>
      <c r="AO68" s="75"/>
      <c r="AP68" s="237"/>
      <c r="AQ68" s="75"/>
      <c r="AR68" s="237"/>
      <c r="AS68" s="77"/>
      <c r="AT68" s="237"/>
      <c r="AU68" s="77"/>
      <c r="AV68" s="237"/>
      <c r="AW68" s="77"/>
      <c r="AX68" s="243"/>
      <c r="AY68" s="77"/>
      <c r="AZ68" s="243"/>
      <c r="BA68" s="77"/>
      <c r="BB68" s="243"/>
    </row>
    <row r="69" spans="1:54" x14ac:dyDescent="0.25">
      <c r="B69" s="78"/>
    </row>
    <row r="70" spans="1:54" x14ac:dyDescent="0.25">
      <c r="C70" s="2" t="s">
        <v>32</v>
      </c>
      <c r="G70" s="36"/>
      <c r="I70" s="2" t="s">
        <v>33</v>
      </c>
    </row>
  </sheetData>
  <mergeCells count="10">
    <mergeCell ref="AG7:AR7"/>
    <mergeCell ref="AS7:BB7"/>
    <mergeCell ref="C7:N7"/>
    <mergeCell ref="G1:I1"/>
    <mergeCell ref="G2:I2"/>
    <mergeCell ref="F3:I3"/>
    <mergeCell ref="W1:Y1"/>
    <mergeCell ref="W2:Y2"/>
    <mergeCell ref="V3:Y3"/>
    <mergeCell ref="S7:AF7"/>
  </mergeCells>
  <phoneticPr fontId="20" type="noConversion"/>
  <pageMargins left="0" right="0" top="0" bottom="0" header="0.31496062992125984" footer="0.31496062992125984"/>
  <pageSetup paperSize="8" scale="4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4" zoomScale="50" zoomScaleNormal="50" workbookViewId="0">
      <selection activeCell="AK73" sqref="AK73"/>
    </sheetView>
  </sheetViews>
  <sheetFormatPr defaultRowHeight="18" x14ac:dyDescent="0.25"/>
  <cols>
    <col min="1" max="1" width="17.28515625" style="1" customWidth="1"/>
    <col min="2" max="2" width="4.28515625" style="2" customWidth="1"/>
    <col min="3" max="3" width="20.7109375" style="83" customWidth="1"/>
    <col min="4" max="4" width="7.7109375" style="2" customWidth="1"/>
    <col min="5" max="5" width="20.7109375" style="2" customWidth="1"/>
    <col min="6" max="6" width="7.7109375" style="2" customWidth="1"/>
    <col min="7" max="7" width="20.7109375" style="2" customWidth="1"/>
    <col min="8" max="8" width="7.7109375" style="2" customWidth="1"/>
    <col min="9" max="9" width="20.7109375" style="2" customWidth="1"/>
    <col min="10" max="10" width="7.7109375" style="2" customWidth="1"/>
    <col min="11" max="11" width="20.7109375" style="2" customWidth="1"/>
    <col min="12" max="12" width="7.7109375" style="2" customWidth="1"/>
    <col min="13" max="13" width="20.7109375" style="2" customWidth="1"/>
    <col min="14" max="14" width="7.7109375" style="2" customWidth="1"/>
    <col min="15" max="15" width="20.7109375" style="2" customWidth="1"/>
    <col min="16" max="16" width="7.7109375" style="2" customWidth="1"/>
    <col min="17" max="17" width="20.7109375" style="83" customWidth="1"/>
    <col min="18" max="18" width="7.7109375" style="2" customWidth="1"/>
    <col min="19" max="19" width="20.7109375" style="2" customWidth="1"/>
    <col min="20" max="20" width="7.7109375" style="2" customWidth="1"/>
    <col min="21" max="21" width="20.7109375" style="2" customWidth="1"/>
    <col min="22" max="22" width="7.7109375" style="2" customWidth="1"/>
    <col min="23" max="23" width="20.7109375" style="2" customWidth="1"/>
    <col min="24" max="24" width="7.7109375" style="2" customWidth="1"/>
    <col min="25" max="25" width="20.7109375" style="2" customWidth="1"/>
    <col min="26" max="26" width="7.7109375" style="2" customWidth="1"/>
    <col min="27" max="27" width="20.7109375" style="2" customWidth="1"/>
    <col min="28" max="28" width="7.7109375" style="2" customWidth="1"/>
    <col min="29" max="29" width="20.7109375" style="2" customWidth="1"/>
    <col min="30" max="30" width="7.7109375" style="2" customWidth="1"/>
    <col min="31" max="31" width="20.7109375" style="2" customWidth="1"/>
    <col min="32" max="32" width="7.7109375" style="2" customWidth="1"/>
    <col min="33" max="33" width="20.7109375" style="2" customWidth="1"/>
    <col min="34" max="34" width="7.7109375" style="2" customWidth="1"/>
    <col min="35" max="35" width="20.7109375" style="2" customWidth="1"/>
    <col min="36" max="36" width="7.7109375" style="2" customWidth="1"/>
    <col min="37" max="37" width="20.7109375" style="2" customWidth="1"/>
    <col min="38" max="38" width="7.7109375" style="2" customWidth="1"/>
    <col min="39" max="39" width="20.7109375" style="2" customWidth="1"/>
    <col min="40" max="40" width="7.7109375" style="2" customWidth="1"/>
    <col min="41" max="41" width="20.7109375" style="2" customWidth="1"/>
    <col min="42" max="42" width="7.7109375" style="2" customWidth="1"/>
    <col min="43" max="43" width="20.7109375" style="2" customWidth="1"/>
    <col min="44" max="44" width="7.7109375" style="2" customWidth="1"/>
    <col min="45" max="45" width="20.7109375" style="2" customWidth="1"/>
    <col min="46" max="46" width="7.7109375" style="2" customWidth="1"/>
    <col min="47" max="47" width="20.7109375" style="2" customWidth="1"/>
    <col min="48" max="48" width="7.7109375" style="2" customWidth="1"/>
    <col min="49" max="49" width="20.7109375" style="2" customWidth="1"/>
    <col min="50" max="50" width="7.7109375" style="2" customWidth="1"/>
  </cols>
  <sheetData>
    <row r="1" spans="1:50" ht="18.95" customHeight="1" x14ac:dyDescent="0.25">
      <c r="C1" s="81"/>
      <c r="D1" s="3"/>
      <c r="E1" s="4"/>
      <c r="F1" s="4"/>
      <c r="G1" s="326" t="s">
        <v>0</v>
      </c>
      <c r="H1" s="326"/>
      <c r="I1" s="326"/>
      <c r="J1" s="4"/>
      <c r="K1" s="4"/>
      <c r="L1" s="5"/>
      <c r="Q1" s="81"/>
      <c r="R1" s="3"/>
      <c r="S1" s="4"/>
      <c r="T1" s="4"/>
      <c r="U1" s="326"/>
      <c r="V1" s="326"/>
      <c r="W1" s="326"/>
      <c r="X1" s="4"/>
      <c r="Y1" s="4"/>
      <c r="Z1" s="5"/>
    </row>
    <row r="2" spans="1:50" ht="18.95" customHeight="1" x14ac:dyDescent="0.25">
      <c r="C2" s="81"/>
      <c r="D2" s="3"/>
      <c r="E2" s="4"/>
      <c r="F2" s="4"/>
      <c r="G2" s="326" t="s">
        <v>34</v>
      </c>
      <c r="H2" s="326"/>
      <c r="I2" s="326"/>
      <c r="J2" s="7"/>
      <c r="K2" s="7"/>
      <c r="L2" s="6"/>
      <c r="Q2" s="81"/>
      <c r="R2" s="3"/>
      <c r="S2" s="4"/>
      <c r="T2" s="4"/>
      <c r="U2" s="326"/>
      <c r="V2" s="326"/>
      <c r="W2" s="326"/>
      <c r="X2" s="7"/>
      <c r="Y2" s="7"/>
      <c r="Z2" s="6"/>
    </row>
    <row r="3" spans="1:50" ht="18.95" customHeight="1" x14ac:dyDescent="0.25">
      <c r="C3" s="81"/>
      <c r="D3" s="3"/>
      <c r="E3" s="4"/>
      <c r="F3" s="326" t="s">
        <v>35</v>
      </c>
      <c r="G3" s="326"/>
      <c r="H3" s="326"/>
      <c r="I3" s="326"/>
      <c r="J3" s="6"/>
      <c r="K3" s="6"/>
      <c r="L3" s="6"/>
      <c r="Q3" s="81"/>
      <c r="R3" s="3"/>
      <c r="S3" s="4"/>
      <c r="T3" s="326"/>
      <c r="U3" s="326"/>
      <c r="V3" s="326"/>
      <c r="W3" s="326"/>
      <c r="X3" s="6"/>
      <c r="Y3" s="6"/>
      <c r="Z3" s="6"/>
    </row>
    <row r="4" spans="1:50" ht="18.95" customHeight="1" x14ac:dyDescent="0.25">
      <c r="C4" s="81"/>
      <c r="D4" s="3"/>
      <c r="E4" s="4"/>
      <c r="F4" s="4"/>
      <c r="G4" s="6"/>
      <c r="H4" s="6"/>
      <c r="I4" s="6"/>
      <c r="J4" s="6"/>
      <c r="K4" s="6"/>
      <c r="L4" s="6"/>
      <c r="Q4" s="81"/>
      <c r="R4" s="3"/>
      <c r="S4" s="4"/>
      <c r="T4" s="4"/>
      <c r="U4" s="6"/>
      <c r="V4" s="6"/>
      <c r="W4" s="6"/>
      <c r="X4" s="6"/>
      <c r="Y4" s="6"/>
      <c r="Z4" s="6"/>
    </row>
    <row r="5" spans="1:50" ht="18.95" customHeight="1" x14ac:dyDescent="0.25">
      <c r="C5" s="81"/>
      <c r="D5" s="3"/>
      <c r="E5" s="4"/>
      <c r="F5" s="4"/>
      <c r="G5" s="80"/>
      <c r="H5" s="80"/>
      <c r="I5" s="79" t="s">
        <v>36</v>
      </c>
      <c r="J5" s="6"/>
      <c r="K5" s="6"/>
      <c r="L5" s="6"/>
      <c r="Q5" s="81"/>
      <c r="R5" s="3"/>
      <c r="S5" s="4"/>
      <c r="T5" s="4"/>
      <c r="U5" s="99"/>
      <c r="V5" s="99"/>
      <c r="W5" s="79"/>
      <c r="X5" s="6"/>
      <c r="Y5" s="6"/>
      <c r="Z5" s="6"/>
    </row>
    <row r="6" spans="1:50" ht="18.95" customHeight="1" x14ac:dyDescent="0.55000000000000004">
      <c r="C6" s="81"/>
      <c r="D6" s="3"/>
      <c r="E6" s="4"/>
      <c r="F6" s="4"/>
      <c r="G6" s="7"/>
      <c r="H6" s="7"/>
      <c r="I6" s="7"/>
      <c r="J6" s="7"/>
      <c r="K6" s="7"/>
      <c r="L6" s="7"/>
      <c r="M6" s="8"/>
      <c r="N6" s="8"/>
      <c r="O6" s="9"/>
      <c r="P6" s="9"/>
      <c r="Q6" s="81"/>
      <c r="R6" s="3"/>
      <c r="S6" s="4"/>
      <c r="T6" s="4"/>
      <c r="U6" s="7"/>
      <c r="V6" s="7"/>
      <c r="W6" s="7"/>
      <c r="X6" s="7"/>
      <c r="Y6" s="7"/>
      <c r="Z6" s="7"/>
      <c r="AA6" s="8"/>
      <c r="AB6" s="8"/>
      <c r="AC6" s="9"/>
      <c r="AD6" s="9"/>
      <c r="AE6" s="10"/>
      <c r="AF6" s="10"/>
      <c r="AG6" s="10"/>
      <c r="AH6" s="10"/>
      <c r="AI6" s="98"/>
      <c r="AJ6" s="98"/>
      <c r="AK6" s="98"/>
      <c r="AL6" s="98"/>
      <c r="AM6" s="98"/>
      <c r="AN6" s="98"/>
      <c r="AO6" s="98"/>
      <c r="AP6" s="98"/>
      <c r="AQ6" s="11"/>
      <c r="AR6" s="11"/>
    </row>
    <row r="7" spans="1:50" x14ac:dyDescent="0.25">
      <c r="A7" s="12"/>
      <c r="B7" s="13"/>
      <c r="C7" s="337" t="s">
        <v>1</v>
      </c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14"/>
      <c r="Q7" s="337" t="s">
        <v>2</v>
      </c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14"/>
      <c r="AE7" s="330" t="s">
        <v>3</v>
      </c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2"/>
      <c r="AS7" s="333" t="s">
        <v>4</v>
      </c>
      <c r="AT7" s="334"/>
      <c r="AU7" s="334"/>
      <c r="AV7" s="334"/>
      <c r="AW7" s="334"/>
      <c r="AX7" s="335"/>
    </row>
    <row r="8" spans="1:50" ht="18.75" thickBot="1" x14ac:dyDescent="0.3">
      <c r="A8" s="15"/>
      <c r="B8" s="16"/>
      <c r="C8" s="18" t="s">
        <v>24</v>
      </c>
      <c r="D8" s="18"/>
      <c r="E8" s="18" t="s">
        <v>25</v>
      </c>
      <c r="F8" s="18"/>
      <c r="G8" s="18" t="s">
        <v>37</v>
      </c>
      <c r="H8" s="18"/>
      <c r="I8" s="18" t="s">
        <v>21</v>
      </c>
      <c r="J8" s="18"/>
      <c r="K8" s="18" t="s">
        <v>22</v>
      </c>
      <c r="L8" s="18"/>
      <c r="M8" s="18" t="s">
        <v>38</v>
      </c>
      <c r="N8" s="19"/>
      <c r="O8" s="19" t="s">
        <v>39</v>
      </c>
      <c r="P8" s="20"/>
      <c r="Q8" s="17" t="s">
        <v>5</v>
      </c>
      <c r="R8" s="17"/>
      <c r="S8" s="17" t="s">
        <v>6</v>
      </c>
      <c r="T8" s="17"/>
      <c r="U8" s="18" t="s">
        <v>7</v>
      </c>
      <c r="V8" s="18"/>
      <c r="W8" s="18" t="s">
        <v>8</v>
      </c>
      <c r="X8" s="18"/>
      <c r="Y8" s="18" t="s">
        <v>9</v>
      </c>
      <c r="Z8" s="18"/>
      <c r="AA8" s="18" t="s">
        <v>10</v>
      </c>
      <c r="AB8" s="19"/>
      <c r="AC8" s="19" t="s">
        <v>11</v>
      </c>
      <c r="AD8" s="20"/>
      <c r="AE8" s="21" t="s">
        <v>12</v>
      </c>
      <c r="AF8" s="22"/>
      <c r="AG8" s="17" t="s">
        <v>13</v>
      </c>
      <c r="AH8" s="87"/>
      <c r="AI8" s="18" t="s">
        <v>14</v>
      </c>
      <c r="AJ8" s="18"/>
      <c r="AK8" s="18" t="s">
        <v>15</v>
      </c>
      <c r="AL8" s="19"/>
      <c r="AM8" s="19" t="s">
        <v>16</v>
      </c>
      <c r="AN8" s="18"/>
      <c r="AO8" s="19" t="s">
        <v>17</v>
      </c>
      <c r="AP8" s="18"/>
      <c r="AQ8" s="19" t="s">
        <v>18</v>
      </c>
      <c r="AR8" s="20"/>
      <c r="AS8" s="22" t="s">
        <v>19</v>
      </c>
      <c r="AT8" s="22"/>
      <c r="AU8" s="17" t="s">
        <v>20</v>
      </c>
      <c r="AV8" s="17"/>
      <c r="AW8" s="19" t="s">
        <v>23</v>
      </c>
      <c r="AX8" s="20"/>
    </row>
    <row r="9" spans="1:50" x14ac:dyDescent="0.25">
      <c r="A9" s="23"/>
      <c r="B9" s="24">
        <v>1</v>
      </c>
      <c r="C9" s="33" t="str">
        <f>Расписание!C9</f>
        <v>Разговор о важн.</v>
      </c>
      <c r="D9" s="25">
        <f>COUNTIF(B9:C9,"Русский язык")+COUNTIF(B9:C9,"Литература")+COUNTIF(B9:C9,"Иностр. язык")+COUNTIF(B9:C9,"История")+COUNTIF(B9:C9,"Обществознание")+COUNTIF(B9:C9,"Химия")+COUNTIF(B9:C9,"Биология")+COUNTIF(B9:C9,"ОБЖ")+COUNTIF(B9:C9,"География")+COUNTIF(B9:C9,"Экология")+COUNTIF(B9:C9,"Псих. общение")+COUNTIF(B9:C9,"Эк.моего края")+COUNTIF(B9:C9,"Физкультура")+COUNTIF(B9:C9,"Математика")+COUNTIF(B9:C9,"Информатика")+COUNTIF(B9:C9,"Физика")+COUNTIF(B9:C9,"Слесарное дело")+COUNTIF(B9:C9,"МДК.01.01")+COUNTIF(B9:C9,"Электротехника")</f>
        <v>0</v>
      </c>
      <c r="E9" s="26"/>
      <c r="F9" s="25">
        <f>COUNTIF(D9:E9,"Русский язык")+COUNTIF(D9:E9,"Литература")+COUNTIF(D9:E9,"Иностр. язык")+COUNTIF(D9:E9,"История")+COUNTIF(D9:E9,"Обществознание")+COUNTIF(D9:E9,"Химия")+COUNTIF(D9:E9,"Биология")+COUNTIF(D9:E9,"ОБЖ")+COUNTIF(D9:E9,"География")+COUNTIF(D9:E9,"Экология")+COUNTIF(D9:E9,"Псих. общение")+COUNTIF(D9:E9,"Эк.моего края")+COUNTIF(D9:E9,"Физкультура")+COUNTIF(D9:E9,"Математика")+COUNTIF(D9:E9,"Информатика")+COUNTIF(D9:E9,"Физика")+COUNTIF(D9:E9,"Слесарное дело")+COUNTIF(D9:E9,"МДК.01.01")+COUNTIF(D9:E9,"Электротехника")</f>
        <v>0</v>
      </c>
      <c r="G9" s="27"/>
      <c r="H9" s="25">
        <f>COUNTIF(F9:G9,"Русский язык")+COUNTIF(F9:G9,"Литература")+COUNTIF(F9:G9,"Иностр. язык")+COUNTIF(F9:G9,"История")+COUNTIF(F9:G9,"Обществознание")+COUNTIF(F9:G9,"Химия")+COUNTIF(F9:G9,"Биология")+COUNTIF(F9:G9,"ОБЖ")+COUNTIF(F9:G9,"География")+COUNTIF(F9:G9,"Экология")+COUNTIF(F9:G9,"Псих. общение")+COUNTIF(F9:G9,"Эк.моего края")+COUNTIF(F9:G9,"Физкультура")+COUNTIF(F9:G9,"Математика")+COUNTIF(F9:G9,"Информатика")+COUNTIF(F9:G9,"Физика")+COUNTIF(F9:G9,"Слесарное дело")+COUNTIF(F9:G9,"МДК.01.01")+COUNTIF(F9:G9,"Электротехника")</f>
        <v>0</v>
      </c>
      <c r="I9" s="27"/>
      <c r="J9" s="25">
        <f>COUNTIF(H9:I9,"Русский язык")+COUNTIF(H9:I9,"Литература")+COUNTIF(H9:I9,"Иностр. язык")+COUNTIF(H9:I9,"История")+COUNTIF(H9:I9,"Обществознание")+COUNTIF(H9:I9,"Химия")+COUNTIF(H9:I9,"Биология")+COUNTIF(H9:I9,"ОБЖ")+COUNTIF(H9:I9,"География")+COUNTIF(H9:I9,"Экология")+COUNTIF(H9:I9,"Псих. общение")+COUNTIF(H9:I9,"Эк.моего края")+COUNTIF(H9:I9,"Физкультура")+COUNTIF(H9:I9,"Математика")+COUNTIF(H9:I9,"Информатика")+COUNTIF(H9:I9,"Физика")+COUNTIF(H9:I9,"Слесарное дело")+COUNTIF(H9:I9,"МДК.01.01")+COUNTIF(H9:I9,"Электротехника")</f>
        <v>0</v>
      </c>
      <c r="K9" s="26"/>
      <c r="L9" s="25">
        <f>COUNTIF(J9:K9,"Русский язык")+COUNTIF(J9:K9,"Литература")+COUNTIF(J9:K9,"Иностр. язык")+COUNTIF(J9:K9,"История")+COUNTIF(J9:K9,"Обществознание")+COUNTIF(J9:K9,"Химия")+COUNTIF(J9:K9,"Биология")+COUNTIF(J9:K9,"ОБЖ")+COUNTIF(J9:K9,"География")+COUNTIF(J9:K9,"Экология")+COUNTIF(J9:K9,"Псих. общение")+COUNTIF(J9:K9,"Эк.моего края")+COUNTIF(J9:K9,"Физкультура")+COUNTIF(J9:K9,"Математика")+COUNTIF(J9:K9,"Информатика")+COUNTIF(J9:K9,"Физика")+COUNTIF(J9:K9,"Слесарное дело")+COUNTIF(J9:K9,"МДК.01.01")+COUNTIF(J9:K9,"Электротехника")</f>
        <v>0</v>
      </c>
      <c r="M9" s="28"/>
      <c r="N9" s="25">
        <f>COUNTIF(L9:M9,"Русский язык")+COUNTIF(L9:M9,"Литература")+COUNTIF(L9:M9,"Иностр. язык")+COUNTIF(L9:M9,"История")+COUNTIF(L9:M9,"Обществознание")+COUNTIF(L9:M9,"Химия")+COUNTIF(L9:M9,"Биология")+COUNTIF(L9:M9,"ОБЖ")+COUNTIF(L9:M9,"География")+COUNTIF(L9:M9,"Экология")+COUNTIF(L9:M9,"Псих. общение")+COUNTIF(L9:M9,"Эк.моего края")+COUNTIF(L9:M9,"Физкультура")+COUNTIF(L9:M9,"Математика")+COUNTIF(L9:M9,"Информатика")+COUNTIF(L9:M9,"Физика")+COUNTIF(L9:M9,"Слесарное дело")+COUNTIF(L9:M9,"МДК.01.01")+COUNTIF(L9:M9,"Электротехника")</f>
        <v>0</v>
      </c>
      <c r="O9" s="29"/>
      <c r="P9" s="35">
        <f>COUNTIF(N9:O9,"Русский язык")+COUNTIF(N9:O9,"Литература")+COUNTIF(N9:O9,"Иностр. язык")+COUNTIF(N9:O9,"История")+COUNTIF(N9:O9,"Обществознание")+COUNTIF(N9:O9,"Химия")+COUNTIF(N9:O9,"Биология")+COUNTIF(N9:O9,"ОБЖ")+COUNTIF(N9:O9,"География")+COUNTIF(N9:O9,"Экология")+COUNTIF(N9:O9,"Псих. общение")+COUNTIF(N9:O9,"Эк.моего края")+COUNTIF(N9:O9,"Физкультура")+COUNTIF(N9:O9,"Математика")+COUNTIF(N9:O9,"Информатика")+COUNTIF(N9:O9,"Физика")+COUNTIF(N9:O9,"Слесарное дело")+COUNTIF(N9:O9,"МДК.01.01")+COUNTIF(N9:O9,"Электротехника")</f>
        <v>0</v>
      </c>
      <c r="Q9" s="33" t="str">
        <f>Расписание!S9</f>
        <v>Разговор о важн.</v>
      </c>
      <c r="R9" s="25">
        <f>COUNTIF(P9:Q9,"Русский язык")+COUNTIF(P9:Q9,"Литература")+COUNTIF(P9:Q9,"Иностр. язык")+COUNTIF(P9:Q9,"История")+COUNTIF(P9:Q9,"Обществознание")+COUNTIF(P9:Q9,"Химия")+COUNTIF(P9:Q9,"Биология")+COUNTIF(P9:Q9,"ОБЖ")+COUNTIF(P9:Q9,"География")+COUNTIF(P9:Q9,"Экология")+COUNTIF(P9:Q9,"Псих. общение")+COUNTIF(P9:Q9,"Эк.моего края")+COUNTIF(P9:Q9,"Физкультура")+COUNTIF(P9:Q9,"Математика")+COUNTIF(P9:Q9,"Информатика")+COUNTIF(P9:Q9,"Физика")+COUNTIF(P9:Q9,"Слесарное дело")+COUNTIF(P9:Q9,"МДК.01.01")+COUNTIF(P9:Q9,"Электротехника")</f>
        <v>0</v>
      </c>
      <c r="S9" s="26"/>
      <c r="T9" s="25">
        <f>COUNTIF(R9:S9,"Русский язык")+COUNTIF(R9:S9,"Литература")+COUNTIF(R9:S9,"Иностр. язык")+COUNTIF(R9:S9,"История")+COUNTIF(R9:S9,"Обществознание")+COUNTIF(R9:S9,"Химия")+COUNTIF(R9:S9,"Биология")+COUNTIF(R9:S9,"ОБЖ")+COUNTIF(R9:S9,"География")+COUNTIF(R9:S9,"Экология")+COUNTIF(R9:S9,"Псих. общение")+COUNTIF(R9:S9,"Эк.моего края")+COUNTIF(R9:S9,"Физкультура")+COUNTIF(R9:S9,"Математика")+COUNTIF(R9:S9,"Информатика")+COUNTIF(R9:S9,"Физика")+COUNTIF(R9:S9,"Слесарное дело")+COUNTIF(R9:S9,"МДК.01.01")+COUNTIF(R9:S9,"Электротехника")</f>
        <v>0</v>
      </c>
      <c r="U9" s="27"/>
      <c r="V9" s="25">
        <f>COUNTIF(T9:U9,"Русский язык")+COUNTIF(T9:U9,"Литература")+COUNTIF(T9:U9,"Иностр. язык")+COUNTIF(T9:U9,"История")+COUNTIF(T9:U9,"Обществознание")+COUNTIF(T9:U9,"Химия")+COUNTIF(T9:U9,"Биология")+COUNTIF(T9:U9,"ОБЖ")+COUNTIF(T9:U9,"География")+COUNTIF(T9:U9,"Экология")+COUNTIF(T9:U9,"Псих. общение")+COUNTIF(T9:U9,"Эк.моего края")+COUNTIF(T9:U9,"Физкультура")+COUNTIF(T9:U9,"Математика")+COUNTIF(T9:U9,"Информатика")+COUNTIF(T9:U9,"Физика")+COUNTIF(T9:U9,"Слесарное дело")+COUNTIF(T9:U9,"МДК.01.01")+COUNTIF(T9:U9,"Электротехника")</f>
        <v>0</v>
      </c>
      <c r="W9" s="27"/>
      <c r="X9" s="25">
        <f>COUNTIF(V9:W9,"Русский язык")+COUNTIF(V9:W9,"Литература")+COUNTIF(V9:W9,"Иностр. язык")+COUNTIF(V9:W9,"История")+COUNTIF(V9:W9,"Обществознание")+COUNTIF(V9:W9,"Химия")+COUNTIF(V9:W9,"Биология")+COUNTIF(V9:W9,"ОБЖ")+COUNTIF(V9:W9,"География")+COUNTIF(V9:W9,"Экология")+COUNTIF(V9:W9,"Псих. общение")+COUNTIF(V9:W9,"Эк.моего края")+COUNTIF(V9:W9,"Физкультура")+COUNTIF(V9:W9,"Математика")+COUNTIF(V9:W9,"Информатика")+COUNTIF(V9:W9,"Физика")+COUNTIF(V9:W9,"Слесарное дело")+COUNTIF(V9:W9,"МДК.01.01")+COUNTIF(V9:W9,"Электротехника")</f>
        <v>0</v>
      </c>
      <c r="Y9" s="26"/>
      <c r="Z9" s="25">
        <f>COUNTIF(X9:Y9,"Русский язык")+COUNTIF(X9:Y9,"Литература")+COUNTIF(X9:Y9,"Иностр. язык")+COUNTIF(X9:Y9,"История")+COUNTIF(X9:Y9,"Обществознание")+COUNTIF(X9:Y9,"Химия")+COUNTIF(X9:Y9,"Биология")+COUNTIF(X9:Y9,"ОБЖ")+COUNTIF(X9:Y9,"География")+COUNTIF(X9:Y9,"Экология")+COUNTIF(X9:Y9,"Псих. общение")+COUNTIF(X9:Y9,"Эк.моего края")+COUNTIF(X9:Y9,"Физкультура")+COUNTIF(X9:Y9,"Математика")+COUNTIF(X9:Y9,"Информатика")+COUNTIF(X9:Y9,"Физика")+COUNTIF(X9:Y9,"Слесарное дело")+COUNTIF(X9:Y9,"МДК.01.01")+COUNTIF(X9:Y9,"Электротехника")</f>
        <v>0</v>
      </c>
      <c r="AA9" s="28"/>
      <c r="AB9" s="25">
        <f>COUNTIF(Z9:AA9,"Русский язык")+COUNTIF(Z9:AA9,"Литература")+COUNTIF(Z9:AA9,"Иностр. язык")+COUNTIF(Z9:AA9,"История")+COUNTIF(Z9:AA9,"Обществознание")+COUNTIF(Z9:AA9,"Химия")+COUNTIF(Z9:AA9,"Биология")+COUNTIF(Z9:AA9,"ОБЖ")+COUNTIF(Z9:AA9,"География")+COUNTIF(Z9:AA9,"Экология")+COUNTIF(Z9:AA9,"Псих. общение")+COUNTIF(Z9:AA9,"Эк.моего края")+COUNTIF(Z9:AA9,"Физкультура")+COUNTIF(Z9:AA9,"Математика")+COUNTIF(Z9:AA9,"Информатика")+COUNTIF(Z9:AA9,"Физика")+COUNTIF(Z9:AA9,"Слесарное дело")+COUNTIF(Z9:AA9,"МДК.01.01")+COUNTIF(Z9:AA9,"Электротехника")</f>
        <v>0</v>
      </c>
      <c r="AC9" s="29"/>
      <c r="AD9" s="35">
        <f>COUNTIF(AB9:AC9,"Русский язык")+COUNTIF(AB9:AC9,"Литература")+COUNTIF(AB9:AC9,"Иностр. язык")+COUNTIF(AB9:AC9,"История")+COUNTIF(AB9:AC9,"Обществознание")+COUNTIF(AB9:AC9,"Химия")+COUNTIF(AB9:AC9,"Биология")+COUNTIF(AB9:AC9,"ОБЖ")+COUNTIF(AB9:AC9,"География")+COUNTIF(AB9:AC9,"Экология")+COUNTIF(AB9:AC9,"Псих. общение")+COUNTIF(AB9:AC9,"Эк.моего края")+COUNTIF(AB9:AC9,"Физкультура")+COUNTIF(AB9:AC9,"Математика")+COUNTIF(AB9:AC9,"Информатика")+COUNTIF(AB9:AC9,"Физика")+COUNTIF(AB9:AC9,"Слесарное дело")+COUNTIF(AB9:AC9,"МДК.01.01")+COUNTIF(AB9:AC9,"Электротехника")</f>
        <v>0</v>
      </c>
      <c r="AE9" s="30"/>
      <c r="AF9" s="25">
        <f t="shared" ref="AF9:AF17" si="0">COUNTIF(P9:AE9,"Русский язык")+COUNTIF(P9:AE9,"Литература")+COUNTIF(P9:AE9,"Иностр. язык")+COUNTIF(P9:AE9,"История")+COUNTIF(P9:AE9,"Обществознание")+COUNTIF(P9:AE9,"Химия")+COUNTIF(P9:AE9,"Биология")+COUNTIF(P9:AE9,"ОБЖ")+COUNTIF(P9:AE9,"География")+COUNTIF(P9:AE9,"Физкультура")+COUNTIF(P9:AE9,"Математика")+COUNTIF(P9:AE9,"Информатика")+COUNTIF(P9:AE9,"Физика")+COUNTIF(P9:AE9,"Слесарное дело")+COUNTIF(P9:AE9,"МДК.01.01")+COUNTIF(P9:AE9,"Электротехника")+COUNTIF(P9:AE9,"Тех. черчение")</f>
        <v>0</v>
      </c>
      <c r="AG9" s="27"/>
      <c r="AH9" s="36">
        <f>COUNTIF(AF9:AG9,"Русский язык")+COUNTIF(AF9:AG9,"Литература")+COUNTIF(AF9:AG9,"Иностр. язык")+COUNTIF(AF9:AG9,"История")+COUNTIF(AF9:AG9,"Обществознание")+COUNTIF(AF9:AG9,"Химия")+COUNTIF(AF9:AG9,"Биология")+COUNTIF(AF9:AG9,"ОБЖ")+COUNTIF(AF9:AG9,"География")+COUNTIF(AF9:AG9,"Физкультура")+COUNTIF(AF9:AG9,"Математика")+COUNTIF(AF9:AG9,"Информатика")+COUNTIF(AF9:AG9,"Физика")+COUNTIF(AF9:AG9,"Слесарное дело")+COUNTIF(AF9:AG9,"МДК.01.01")+COUNTIF(AF9:AG9,"Электротехника")+COUNTIF(AF9:AG9,"Тех. черчение")</f>
        <v>0</v>
      </c>
      <c r="AI9" s="27"/>
      <c r="AJ9" s="25">
        <f>COUNTIF(AH9:AI9,"Русский язык")+COUNTIF(AH9:AI9,"Литература")+COUNTIF(AH9:AI9,"Иностр. язык")+COUNTIF(AH9:AI9,"История")+COUNTIF(AH9:AI9,"Обществознание")+COUNTIF(AH9:AI9,"Химия")+COUNTIF(AH9:AI9,"Биология")+COUNTIF(AH9:AI9,"ОБЖ")+COUNTIF(AH9:AI9,"География")+COUNTIF(AH9:AI9,"Физкультура")+COUNTIF(AH9:AI9,"Математика")+COUNTIF(AH9:AI9,"Информатика")+COUNTIF(AH9:AI9,"Физика")+COUNTIF(AH9:AI9,"Слесарное дело")+COUNTIF(AH9:AI9,"МДК.01.01")+COUNTIF(AH9:AI9,"Электротехника")+COUNTIF(AH9:AI9,"Тех. черчение")</f>
        <v>0</v>
      </c>
      <c r="AK9" s="26"/>
      <c r="AL9" s="25">
        <f>COUNTIF(AJ9:AK9,"Русский язык")+COUNTIF(AJ9:AK9,"Литература")+COUNTIF(AJ9:AK9,"Иностр. язык")+COUNTIF(AJ9:AK9,"История")+COUNTIF(AJ9:AK9,"Обществознание")+COUNTIF(AJ9:AK9,"Химия")+COUNTIF(AJ9:AK9,"Биология")+COUNTIF(AJ9:AK9,"ОБЖ")+COUNTIF(AJ9:AK9,"География")+COUNTIF(AJ9:AK9,"Физкультура")+COUNTIF(AJ9:AK9,"Математика")+COUNTIF(AJ9:AK9,"Информатика")+COUNTIF(AJ9:AK9,"Физика")+COUNTIF(AJ9:AK9,"Слесарное дело")+COUNTIF(AJ9:AK9,"МДК.01.01")+COUNTIF(AJ9:AK9,"Электротехника")+COUNTIF(AJ9:AK9,"Тех. черчение")</f>
        <v>0</v>
      </c>
      <c r="AM9" s="32"/>
      <c r="AN9" s="26">
        <f>COUNTIF(AL9:AM9,"Русский язык")+COUNTIF(AL9:AM9,"Литература")+COUNTIF(AL9:AM9,"Иностр. язык")+COUNTIF(AL9:AM9,"История")+COUNTIF(AL9:AM9,"Обществознание")+COUNTIF(AL9:AM9,"Химия")+COUNTIF(AL9:AM9,"Биология")+COUNTIF(AL9:AM9,"ОБЖ")+COUNTIF(AL9:AM9,"География")+COUNTIF(AL9:AM9,"Физкультура")+COUNTIF(AL9:AM9,"Математика")+COUNTIF(AL9:AM9,"Информатика")+COUNTIF(AL9:AM9,"Физика")+COUNTIF(AL9:AM9,"Слесарное дело")+COUNTIF(AL9:AM9,"МДК.01.01")+COUNTIF(AL9:AM9,"Электротехника")+COUNTIF(AL9:AM9,"Тех. черчение")</f>
        <v>0</v>
      </c>
      <c r="AO9" s="32"/>
      <c r="AP9" s="26">
        <f>COUNTIF(AN9:AO9,"Русский язык")+COUNTIF(AN9:AO9,"Литература")+COUNTIF(AN9:AO9,"Иностр. язык")+COUNTIF(AN9:AO9,"История")+COUNTIF(AN9:AO9,"Обществознание")+COUNTIF(AN9:AO9,"Химия")+COUNTIF(AN9:AO9,"Биология")+COUNTIF(AN9:AO9,"ОБЖ")+COUNTIF(AN9:AO9,"География")+COUNTIF(AN9:AO9,"Физкультура")+COUNTIF(AN9:AO9,"Математика")+COUNTIF(AN9:AO9,"Информатика")+COUNTIF(AN9:AO9,"Физика")+COUNTIF(AN9:AO9,"Слесарное дело")+COUNTIF(AN9:AO9,"МДК.01.01")+COUNTIF(AN9:AO9,"Электротехника")+COUNTIF(AN9:AO9,"Тех. черчение")</f>
        <v>0</v>
      </c>
      <c r="AQ9" s="32"/>
      <c r="AR9" s="35">
        <f>COUNTIF(AP9:AQ9,"Русский язык")+COUNTIF(AP9:AQ9,"Литература")+COUNTIF(AP9:AQ9,"Иностр. язык")+COUNTIF(AP9:AQ9,"История")+COUNTIF(AP9:AQ9,"Обществознание")+COUNTIF(AP9:AQ9,"Химия")+COUNTIF(AP9:AQ9,"Биология")+COUNTIF(AP9:AQ9,"ОБЖ")+COUNTIF(AP9:AQ9,"География")+COUNTIF(AP9:AQ9,"Физкультура")+COUNTIF(AP9:AQ9,"Математика")+COUNTIF(AP9:AQ9,"Информатика")+COUNTIF(AP9:AQ9,"Физика")+COUNTIF(AP9:AQ9,"Слесарное дело")+COUNTIF(AP9:AQ9,"МДК.01.01")+COUNTIF(AP9:AQ9,"Электротехника")+COUNTIF(AP9:AQ9,"Тех. черчение")</f>
        <v>0</v>
      </c>
      <c r="AS9" s="34"/>
      <c r="AT9" s="25">
        <f>COUNTIF(AR9:AS9,"Русский язык")+COUNTIF(AR9:AS9,"Литература")+COUNTIF(AR9:AS9,"Иностр. язык")+COUNTIF(AR9:AS9,"История")+COUNTIF(AR9:AS9,"Обществознание")+COUNTIF(AR9:AS9,"Химия")+COUNTIF(AR9:AS9,"Биология")+COUNTIF(AR9:AS9,"ОБЖ")+COUNTIF(AR9:AS9,"География")+COUNTIF(AR9:AS9,"Физкультура")+COUNTIF(AR9:AS9,"Математика")+COUNTIF(AR9:AS9,"Информатика")+COUNTIF(AR9:AS9,"Физика")+COUNTIF(AR9:AS9,"Слесарное дело")+COUNTIF(AR9:AS9,"МДК.01.01")+COUNTIF(AR9:AS9,"Электротехника")+COUNTIF(AR9:AS9,"Тех. черчение")</f>
        <v>0</v>
      </c>
      <c r="AU9" s="26"/>
      <c r="AV9" s="25">
        <f>COUNTIF(AT9:AU9,"Русский язык")+COUNTIF(AT9:AU9,"Литература")+COUNTIF(AT9:AU9,"Иностр. язык")+COUNTIF(AT9:AU9,"История")+COUNTIF(AT9:AU9,"Обществознание")+COUNTIF(AT9:AU9,"Химия")+COUNTIF(AT9:AU9,"Биология")+COUNTIF(AT9:AU9,"ОБЖ")+COUNTIF(AT9:AU9,"География")+COUNTIF(AT9:AU9,"Физкультура")+COUNTIF(AT9:AU9,"Математика")+COUNTIF(AT9:AU9,"Информатика")+COUNTIF(AT9:AU9,"Физика")+COUNTIF(AT9:AU9,"Слесарное дело")+COUNTIF(AT9:AU9,"МДК.01.01")+COUNTIF(AT9:AU9,"Электротехника")+COUNTIF(AT9:AU9,"Тех. черчение")</f>
        <v>0</v>
      </c>
      <c r="AW9" s="32"/>
      <c r="AX9" s="35">
        <f t="shared" ref="AX9:AX17" si="1">COUNTIF(AW9:AW9,"Русский язык")+COUNTIF(AW9:AW9,"Литература")+COUNTIF(AW9:AW9,"Иностр. язык")+COUNTIF(AW9:AW9,"История")+COUNTIF(AW9:AW9,"Обществознание")+COUNTIF(AW9:AW9,"Химия")+COUNTIF(AW9:AW9,"Биология")+COUNTIF(AW9:AW9,"ОБЖ")+COUNTIF(AW9:AW9,"География")+COUNTIF(AW9:AW9,"Физкультура")+COUNTIF(AW9:AW9,"Математика")+COUNTIF(AW9:AW9,"Информатика")+COUNTIF(AW9:AW9,"Физика")+COUNTIF(AW9:AW9,"Слесарное дело")+COUNTIF(AW9:AW9,"МДК.01.01")+COUNTIF(AW9:AW9,"Электротехника")+COUNTIF(AW9:AW9,"Тех. черчение")</f>
        <v>0</v>
      </c>
    </row>
    <row r="10" spans="1:50" x14ac:dyDescent="0.25">
      <c r="A10" s="23"/>
      <c r="B10" s="37">
        <f>B9+1</f>
        <v>2</v>
      </c>
      <c r="C10" s="33" t="str">
        <f>Расписание!C10</f>
        <v xml:space="preserve">Физкультура </v>
      </c>
      <c r="D10" s="25">
        <f t="shared" ref="D10:P17" si="2">COUNTIF(B10:C10,"Русский язык")+COUNTIF(B10:C10,"Литература")+COUNTIF(B10:C10,"Иностр. язык")+COUNTIF(B10:C10,"История")+COUNTIF(B10:C10,"Обществознание")+COUNTIF(B10:C10,"Химия")+COUNTIF(B10:C10,"Биология")+COUNTIF(B10:C10,"ОБЖ")+COUNTIF(B10:C10,"География")+COUNTIF(B10:C10,"Экология")+COUNTIF(B10:C10,"Псих. общение")+COUNTIF(B10:C10,"Эк.моего края")+COUNTIF(B10:C10,"Физкультура")+COUNTIF(B10:C10,"Математика")+COUNTIF(B10:C10,"Информатика")+COUNTIF(B10:C10,"Физика")+COUNTIF(B10:C10,"Слесарное дело")+COUNTIF(B10:C10,"МДК.01.01")+COUNTIF(B10:C10,"Электротехника")</f>
        <v>0</v>
      </c>
      <c r="E10" s="13"/>
      <c r="F10" s="25">
        <f t="shared" si="2"/>
        <v>0</v>
      </c>
      <c r="G10" s="39"/>
      <c r="H10" s="25">
        <f t="shared" si="2"/>
        <v>0</v>
      </c>
      <c r="I10" s="39"/>
      <c r="J10" s="25">
        <f t="shared" si="2"/>
        <v>0</v>
      </c>
      <c r="K10" s="13"/>
      <c r="L10" s="25">
        <f t="shared" si="2"/>
        <v>0</v>
      </c>
      <c r="M10" s="40"/>
      <c r="N10" s="25">
        <f t="shared" si="2"/>
        <v>0</v>
      </c>
      <c r="O10" s="41"/>
      <c r="P10" s="35">
        <f t="shared" si="2"/>
        <v>0</v>
      </c>
      <c r="Q10" s="33" t="str">
        <f>Расписание!S10</f>
        <v>Информатика</v>
      </c>
      <c r="R10" s="25">
        <f t="shared" ref="R10:R17" si="3">COUNTIF(P10:Q10,"Русский язык")+COUNTIF(P10:Q10,"Литература")+COUNTIF(P10:Q10,"Иностр. язык")+COUNTIF(P10:Q10,"История")+COUNTIF(P10:Q10,"Обществознание")+COUNTIF(P10:Q10,"Химия")+COUNTIF(P10:Q10,"Биология")+COUNTIF(P10:Q10,"ОБЖ")+COUNTIF(P10:Q10,"География")+COUNTIF(P10:Q10,"Экология")+COUNTIF(P10:Q10,"Псих. общение")+COUNTIF(P10:Q10,"Эк.моего края")+COUNTIF(P10:Q10,"Физкультура")+COUNTIF(P10:Q10,"Математика")+COUNTIF(P10:Q10,"Информатика")+COUNTIF(P10:Q10,"Физика")+COUNTIF(P10:Q10,"Слесарное дело")+COUNTIF(P10:Q10,"МДК.01.01")+COUNTIF(P10:Q10,"Электротехника")</f>
        <v>1</v>
      </c>
      <c r="S10" s="13"/>
      <c r="T10" s="25">
        <f t="shared" ref="T10:T17" si="4">COUNTIF(R10:S10,"Русский язык")+COUNTIF(R10:S10,"Литература")+COUNTIF(R10:S10,"Иностр. язык")+COUNTIF(R10:S10,"История")+COUNTIF(R10:S10,"Обществознание")+COUNTIF(R10:S10,"Химия")+COUNTIF(R10:S10,"Биология")+COUNTIF(R10:S10,"ОБЖ")+COUNTIF(R10:S10,"География")+COUNTIF(R10:S10,"Экология")+COUNTIF(R10:S10,"Псих. общение")+COUNTIF(R10:S10,"Эк.моего края")+COUNTIF(R10:S10,"Физкультура")+COUNTIF(R10:S10,"Математика")+COUNTIF(R10:S10,"Информатика")+COUNTIF(R10:S10,"Физика")+COUNTIF(R10:S10,"Слесарное дело")+COUNTIF(R10:S10,"МДК.01.01")+COUNTIF(R10:S10,"Электротехника")</f>
        <v>0</v>
      </c>
      <c r="U10" s="39"/>
      <c r="V10" s="25">
        <f t="shared" ref="V10:V17" si="5">COUNTIF(T10:U10,"Русский язык")+COUNTIF(T10:U10,"Литература")+COUNTIF(T10:U10,"Иностр. язык")+COUNTIF(T10:U10,"История")+COUNTIF(T10:U10,"Обществознание")+COUNTIF(T10:U10,"Химия")+COUNTIF(T10:U10,"Биология")+COUNTIF(T10:U10,"ОБЖ")+COUNTIF(T10:U10,"География")+COUNTIF(T10:U10,"Экология")+COUNTIF(T10:U10,"Псих. общение")+COUNTIF(T10:U10,"Эк.моего края")+COUNTIF(T10:U10,"Физкультура")+COUNTIF(T10:U10,"Математика")+COUNTIF(T10:U10,"Информатика")+COUNTIF(T10:U10,"Физика")+COUNTIF(T10:U10,"Слесарное дело")+COUNTIF(T10:U10,"МДК.01.01")+COUNTIF(T10:U10,"Электротехника")</f>
        <v>0</v>
      </c>
      <c r="W10" s="39"/>
      <c r="X10" s="25">
        <f t="shared" ref="X10:X17" si="6">COUNTIF(V10:W10,"Русский язык")+COUNTIF(V10:W10,"Литература")+COUNTIF(V10:W10,"Иностр. язык")+COUNTIF(V10:W10,"История")+COUNTIF(V10:W10,"Обществознание")+COUNTIF(V10:W10,"Химия")+COUNTIF(V10:W10,"Биология")+COUNTIF(V10:W10,"ОБЖ")+COUNTIF(V10:W10,"География")+COUNTIF(V10:W10,"Экология")+COUNTIF(V10:W10,"Псих. общение")+COUNTIF(V10:W10,"Эк.моего края")+COUNTIF(V10:W10,"Физкультура")+COUNTIF(V10:W10,"Математика")+COUNTIF(V10:W10,"Информатика")+COUNTIF(V10:W10,"Физика")+COUNTIF(V10:W10,"Слесарное дело")+COUNTIF(V10:W10,"МДК.01.01")+COUNTIF(V10:W10,"Электротехника")</f>
        <v>0</v>
      </c>
      <c r="Y10" s="13"/>
      <c r="Z10" s="25">
        <f t="shared" ref="Z10:Z17" si="7">COUNTIF(X10:Y10,"Русский язык")+COUNTIF(X10:Y10,"Литература")+COUNTIF(X10:Y10,"Иностр. язык")+COUNTIF(X10:Y10,"История")+COUNTIF(X10:Y10,"Обществознание")+COUNTIF(X10:Y10,"Химия")+COUNTIF(X10:Y10,"Биология")+COUNTIF(X10:Y10,"ОБЖ")+COUNTIF(X10:Y10,"География")+COUNTIF(X10:Y10,"Экология")+COUNTIF(X10:Y10,"Псих. общение")+COUNTIF(X10:Y10,"Эк.моего края")+COUNTIF(X10:Y10,"Физкультура")+COUNTIF(X10:Y10,"Математика")+COUNTIF(X10:Y10,"Информатика")+COUNTIF(X10:Y10,"Физика")+COUNTIF(X10:Y10,"Слесарное дело")+COUNTIF(X10:Y10,"МДК.01.01")+COUNTIF(X10:Y10,"Электротехника")</f>
        <v>0</v>
      </c>
      <c r="AA10" s="40"/>
      <c r="AB10" s="25">
        <f t="shared" ref="AB10:AB17" si="8">COUNTIF(Z10:AA10,"Русский язык")+COUNTIF(Z10:AA10,"Литература")+COUNTIF(Z10:AA10,"Иностр. язык")+COUNTIF(Z10:AA10,"История")+COUNTIF(Z10:AA10,"Обществознание")+COUNTIF(Z10:AA10,"Химия")+COUNTIF(Z10:AA10,"Биология")+COUNTIF(Z10:AA10,"ОБЖ")+COUNTIF(Z10:AA10,"География")+COUNTIF(Z10:AA10,"Экология")+COUNTIF(Z10:AA10,"Псих. общение")+COUNTIF(Z10:AA10,"Эк.моего края")+COUNTIF(Z10:AA10,"Физкультура")+COUNTIF(Z10:AA10,"Математика")+COUNTIF(Z10:AA10,"Информатика")+COUNTIF(Z10:AA10,"Физика")+COUNTIF(Z10:AA10,"Слесарное дело")+COUNTIF(Z10:AA10,"МДК.01.01")+COUNTIF(Z10:AA10,"Электротехника")</f>
        <v>0</v>
      </c>
      <c r="AC10" s="41"/>
      <c r="AD10" s="35">
        <f t="shared" ref="AD10:AD17" si="9">COUNTIF(AB10:AC10,"Русский язык")+COUNTIF(AB10:AC10,"Литература")+COUNTIF(AB10:AC10,"Иностр. язык")+COUNTIF(AB10:AC10,"История")+COUNTIF(AB10:AC10,"Обществознание")+COUNTIF(AB10:AC10,"Химия")+COUNTIF(AB10:AC10,"Биология")+COUNTIF(AB10:AC10,"ОБЖ")+COUNTIF(AB10:AC10,"География")+COUNTIF(AB10:AC10,"Экология")+COUNTIF(AB10:AC10,"Псих. общение")+COUNTIF(AB10:AC10,"Эк.моего края")+COUNTIF(AB10:AC10,"Физкультура")+COUNTIF(AB10:AC10,"Математика")+COUNTIF(AB10:AC10,"Информатика")+COUNTIF(AB10:AC10,"Физика")+COUNTIF(AB10:AC10,"Слесарное дело")+COUNTIF(AB10:AC10,"МДК.01.01")+COUNTIF(AB10:AC10,"Электротехника")</f>
        <v>0</v>
      </c>
      <c r="AE10" s="42"/>
      <c r="AF10" s="25">
        <f t="shared" si="0"/>
        <v>1</v>
      </c>
      <c r="AG10" s="39"/>
      <c r="AH10" s="36">
        <f t="shared" ref="AH10:AV17" si="10">COUNTIF(AF10:AG10,"Русский язык")+COUNTIF(AF10:AG10,"Литература")+COUNTIF(AF10:AG10,"Иностр. язык")+COUNTIF(AF10:AG10,"История")+COUNTIF(AF10:AG10,"Обществознание")+COUNTIF(AF10:AG10,"Химия")+COUNTIF(AF10:AG10,"Биология")+COUNTIF(AF10:AG10,"ОБЖ")+COUNTIF(AF10:AG10,"География")+COUNTIF(AF10:AG10,"Физкультура")+COUNTIF(AF10:AG10,"Математика")+COUNTIF(AF10:AG10,"Информатика")+COUNTIF(AF10:AG10,"Физика")+COUNTIF(AF10:AG10,"Слесарное дело")+COUNTIF(AF10:AG10,"МДК.01.01")+COUNTIF(AF10:AG10,"Электротехника")+COUNTIF(AF10:AG10,"Тех. черчение")</f>
        <v>0</v>
      </c>
      <c r="AI10" s="39"/>
      <c r="AJ10" s="25">
        <f t="shared" si="10"/>
        <v>0</v>
      </c>
      <c r="AK10" s="13"/>
      <c r="AL10" s="25">
        <f t="shared" si="10"/>
        <v>0</v>
      </c>
      <c r="AM10" s="44"/>
      <c r="AN10" s="26">
        <f t="shared" si="10"/>
        <v>0</v>
      </c>
      <c r="AO10" s="44"/>
      <c r="AP10" s="26">
        <f t="shared" si="10"/>
        <v>0</v>
      </c>
      <c r="AQ10" s="44"/>
      <c r="AR10" s="35">
        <f t="shared" si="10"/>
        <v>0</v>
      </c>
      <c r="AS10" s="46"/>
      <c r="AT10" s="25">
        <f t="shared" si="10"/>
        <v>0</v>
      </c>
      <c r="AU10" s="13"/>
      <c r="AV10" s="25">
        <f t="shared" si="10"/>
        <v>0</v>
      </c>
      <c r="AW10" s="44"/>
      <c r="AX10" s="35">
        <f t="shared" si="1"/>
        <v>0</v>
      </c>
    </row>
    <row r="11" spans="1:50" x14ac:dyDescent="0.25">
      <c r="A11" s="23"/>
      <c r="B11" s="37">
        <f t="shared" ref="B11:B18" si="11">B10+1</f>
        <v>3</v>
      </c>
      <c r="C11" s="33" t="str">
        <f>Расписание!C11</f>
        <v>МДК 01.01</v>
      </c>
      <c r="D11" s="25">
        <f t="shared" si="2"/>
        <v>0</v>
      </c>
      <c r="E11" s="39"/>
      <c r="F11" s="25">
        <f t="shared" si="2"/>
        <v>0</v>
      </c>
      <c r="G11" s="13"/>
      <c r="H11" s="25">
        <f t="shared" si="2"/>
        <v>0</v>
      </c>
      <c r="I11" s="39"/>
      <c r="J11" s="25">
        <f t="shared" si="2"/>
        <v>0</v>
      </c>
      <c r="K11" s="13"/>
      <c r="L11" s="25">
        <f t="shared" si="2"/>
        <v>0</v>
      </c>
      <c r="M11" s="40"/>
      <c r="N11" s="25">
        <f t="shared" si="2"/>
        <v>0</v>
      </c>
      <c r="O11" s="41"/>
      <c r="P11" s="35">
        <f t="shared" si="2"/>
        <v>0</v>
      </c>
      <c r="Q11" s="33" t="str">
        <f>Расписание!S11</f>
        <v>Тр.сеть Рос.</v>
      </c>
      <c r="R11" s="25">
        <f t="shared" si="3"/>
        <v>0</v>
      </c>
      <c r="S11" s="39"/>
      <c r="T11" s="25">
        <f t="shared" si="4"/>
        <v>0</v>
      </c>
      <c r="U11" s="13"/>
      <c r="V11" s="25">
        <f t="shared" si="5"/>
        <v>0</v>
      </c>
      <c r="W11" s="39"/>
      <c r="X11" s="25">
        <f t="shared" si="6"/>
        <v>0</v>
      </c>
      <c r="Y11" s="13"/>
      <c r="Z11" s="25">
        <f t="shared" si="7"/>
        <v>0</v>
      </c>
      <c r="AA11" s="40"/>
      <c r="AB11" s="25">
        <f t="shared" si="8"/>
        <v>0</v>
      </c>
      <c r="AC11" s="41"/>
      <c r="AD11" s="35">
        <f t="shared" si="9"/>
        <v>0</v>
      </c>
      <c r="AE11" s="42"/>
      <c r="AF11" s="25">
        <f t="shared" si="0"/>
        <v>0</v>
      </c>
      <c r="AG11" s="13"/>
      <c r="AH11" s="36">
        <f t="shared" si="10"/>
        <v>0</v>
      </c>
      <c r="AI11" s="39"/>
      <c r="AJ11" s="25">
        <f t="shared" si="10"/>
        <v>0</v>
      </c>
      <c r="AK11" s="40"/>
      <c r="AL11" s="25">
        <f t="shared" si="10"/>
        <v>0</v>
      </c>
      <c r="AM11" s="41"/>
      <c r="AN11" s="26">
        <f t="shared" si="10"/>
        <v>0</v>
      </c>
      <c r="AO11" s="41"/>
      <c r="AP11" s="26">
        <f t="shared" si="10"/>
        <v>0</v>
      </c>
      <c r="AQ11" s="44"/>
      <c r="AR11" s="35">
        <f t="shared" si="10"/>
        <v>0</v>
      </c>
      <c r="AS11" s="38"/>
      <c r="AT11" s="25">
        <f t="shared" si="10"/>
        <v>0</v>
      </c>
      <c r="AU11" s="13"/>
      <c r="AV11" s="25">
        <f t="shared" si="10"/>
        <v>0</v>
      </c>
      <c r="AW11" s="44"/>
      <c r="AX11" s="35">
        <f t="shared" si="1"/>
        <v>0</v>
      </c>
    </row>
    <row r="12" spans="1:50" x14ac:dyDescent="0.25">
      <c r="A12" s="23" t="s">
        <v>26</v>
      </c>
      <c r="B12" s="37">
        <f t="shared" si="11"/>
        <v>4</v>
      </c>
      <c r="C12" s="33" t="str">
        <f>Расписание!C12</f>
        <v>Слес.дело</v>
      </c>
      <c r="D12" s="25">
        <f t="shared" si="2"/>
        <v>0</v>
      </c>
      <c r="E12" s="39"/>
      <c r="F12" s="25">
        <f t="shared" si="2"/>
        <v>0</v>
      </c>
      <c r="G12" s="13"/>
      <c r="H12" s="25">
        <f t="shared" si="2"/>
        <v>0</v>
      </c>
      <c r="I12" s="39"/>
      <c r="J12" s="25">
        <f t="shared" si="2"/>
        <v>0</v>
      </c>
      <c r="K12" s="40"/>
      <c r="L12" s="25">
        <f t="shared" si="2"/>
        <v>0</v>
      </c>
      <c r="M12" s="40"/>
      <c r="N12" s="25">
        <f t="shared" si="2"/>
        <v>0</v>
      </c>
      <c r="O12" s="41"/>
      <c r="P12" s="35">
        <f t="shared" si="2"/>
        <v>0</v>
      </c>
      <c r="Q12" s="33" t="str">
        <f>Расписание!S12</f>
        <v>МДК 01.01</v>
      </c>
      <c r="R12" s="25">
        <f t="shared" si="3"/>
        <v>0</v>
      </c>
      <c r="S12" s="39"/>
      <c r="T12" s="25">
        <f t="shared" si="4"/>
        <v>0</v>
      </c>
      <c r="U12" s="13"/>
      <c r="V12" s="25">
        <f t="shared" si="5"/>
        <v>0</v>
      </c>
      <c r="W12" s="39"/>
      <c r="X12" s="25">
        <f t="shared" si="6"/>
        <v>0</v>
      </c>
      <c r="Y12" s="40"/>
      <c r="Z12" s="25">
        <f t="shared" si="7"/>
        <v>0</v>
      </c>
      <c r="AA12" s="40"/>
      <c r="AB12" s="25">
        <f t="shared" si="8"/>
        <v>0</v>
      </c>
      <c r="AC12" s="41"/>
      <c r="AD12" s="35">
        <f t="shared" si="9"/>
        <v>0</v>
      </c>
      <c r="AE12" s="42"/>
      <c r="AF12" s="25">
        <f t="shared" si="0"/>
        <v>0</v>
      </c>
      <c r="AG12" s="13"/>
      <c r="AH12" s="36">
        <f t="shared" si="10"/>
        <v>0</v>
      </c>
      <c r="AI12" s="39"/>
      <c r="AJ12" s="25">
        <f t="shared" si="10"/>
        <v>0</v>
      </c>
      <c r="AK12" s="40"/>
      <c r="AL12" s="25">
        <f t="shared" si="10"/>
        <v>0</v>
      </c>
      <c r="AM12" s="41"/>
      <c r="AN12" s="26">
        <f t="shared" si="10"/>
        <v>0</v>
      </c>
      <c r="AO12" s="41"/>
      <c r="AP12" s="26">
        <f t="shared" si="10"/>
        <v>0</v>
      </c>
      <c r="AQ12" s="41"/>
      <c r="AR12" s="35">
        <f t="shared" si="10"/>
        <v>0</v>
      </c>
      <c r="AS12" s="43"/>
      <c r="AT12" s="25">
        <f t="shared" si="10"/>
        <v>0</v>
      </c>
      <c r="AU12" s="40"/>
      <c r="AV12" s="25">
        <f t="shared" si="10"/>
        <v>0</v>
      </c>
      <c r="AW12" s="41"/>
      <c r="AX12" s="35">
        <f t="shared" si="1"/>
        <v>0</v>
      </c>
    </row>
    <row r="13" spans="1:50" x14ac:dyDescent="0.25">
      <c r="A13" s="47"/>
      <c r="B13" s="37">
        <f t="shared" si="11"/>
        <v>5</v>
      </c>
      <c r="C13" s="33">
        <f>Расписание!C13</f>
        <v>0</v>
      </c>
      <c r="D13" s="25">
        <f t="shared" si="2"/>
        <v>0</v>
      </c>
      <c r="E13" s="39"/>
      <c r="F13" s="25">
        <f t="shared" si="2"/>
        <v>0</v>
      </c>
      <c r="G13" s="39"/>
      <c r="H13" s="25">
        <f t="shared" si="2"/>
        <v>0</v>
      </c>
      <c r="I13" s="39"/>
      <c r="J13" s="25">
        <f t="shared" si="2"/>
        <v>0</v>
      </c>
      <c r="K13" s="39"/>
      <c r="L13" s="25">
        <f t="shared" si="2"/>
        <v>0</v>
      </c>
      <c r="M13" s="40"/>
      <c r="N13" s="25">
        <f t="shared" si="2"/>
        <v>0</v>
      </c>
      <c r="O13" s="41"/>
      <c r="P13" s="35">
        <f t="shared" si="2"/>
        <v>0</v>
      </c>
      <c r="Q13" s="33">
        <f>Расписание!S13</f>
        <v>0</v>
      </c>
      <c r="R13" s="25">
        <f t="shared" si="3"/>
        <v>0</v>
      </c>
      <c r="S13" s="39"/>
      <c r="T13" s="25">
        <f t="shared" si="4"/>
        <v>0</v>
      </c>
      <c r="U13" s="39"/>
      <c r="V13" s="25">
        <f t="shared" si="5"/>
        <v>0</v>
      </c>
      <c r="W13" s="39"/>
      <c r="X13" s="25">
        <f t="shared" si="6"/>
        <v>0</v>
      </c>
      <c r="Y13" s="39"/>
      <c r="Z13" s="25">
        <f t="shared" si="7"/>
        <v>0</v>
      </c>
      <c r="AA13" s="40"/>
      <c r="AB13" s="25">
        <f t="shared" si="8"/>
        <v>0</v>
      </c>
      <c r="AC13" s="41"/>
      <c r="AD13" s="35">
        <f t="shared" si="9"/>
        <v>0</v>
      </c>
      <c r="AE13" s="42"/>
      <c r="AF13" s="25">
        <f t="shared" si="0"/>
        <v>0</v>
      </c>
      <c r="AG13" s="13"/>
      <c r="AH13" s="36">
        <f t="shared" si="10"/>
        <v>0</v>
      </c>
      <c r="AI13" s="13"/>
      <c r="AJ13" s="25">
        <f t="shared" si="10"/>
        <v>0</v>
      </c>
      <c r="AK13" s="13"/>
      <c r="AL13" s="25">
        <f t="shared" si="10"/>
        <v>0</v>
      </c>
      <c r="AM13" s="44"/>
      <c r="AN13" s="26">
        <f t="shared" si="10"/>
        <v>0</v>
      </c>
      <c r="AO13" s="44"/>
      <c r="AP13" s="26">
        <f t="shared" si="10"/>
        <v>0</v>
      </c>
      <c r="AQ13" s="44"/>
      <c r="AR13" s="35">
        <f t="shared" si="10"/>
        <v>0</v>
      </c>
      <c r="AS13" s="46"/>
      <c r="AT13" s="25">
        <f t="shared" si="10"/>
        <v>0</v>
      </c>
      <c r="AU13" s="13"/>
      <c r="AV13" s="25">
        <f t="shared" si="10"/>
        <v>0</v>
      </c>
      <c r="AW13" s="41"/>
      <c r="AX13" s="35">
        <f t="shared" si="1"/>
        <v>0</v>
      </c>
    </row>
    <row r="14" spans="1:50" x14ac:dyDescent="0.25">
      <c r="A14" s="23"/>
      <c r="B14" s="37">
        <f t="shared" si="11"/>
        <v>6</v>
      </c>
      <c r="C14" s="33">
        <f>Расписание!C14</f>
        <v>0</v>
      </c>
      <c r="D14" s="25">
        <f t="shared" si="2"/>
        <v>0</v>
      </c>
      <c r="E14" s="39"/>
      <c r="F14" s="25">
        <f t="shared" si="2"/>
        <v>0</v>
      </c>
      <c r="G14" s="39"/>
      <c r="H14" s="25">
        <f t="shared" si="2"/>
        <v>0</v>
      </c>
      <c r="I14" s="39"/>
      <c r="J14" s="25">
        <f t="shared" si="2"/>
        <v>0</v>
      </c>
      <c r="K14" s="39"/>
      <c r="L14" s="25">
        <f t="shared" si="2"/>
        <v>0</v>
      </c>
      <c r="M14" s="40"/>
      <c r="N14" s="25">
        <f t="shared" si="2"/>
        <v>0</v>
      </c>
      <c r="O14" s="41"/>
      <c r="P14" s="35">
        <f t="shared" si="2"/>
        <v>0</v>
      </c>
      <c r="Q14" s="33">
        <f>Расписание!S14</f>
        <v>0</v>
      </c>
      <c r="R14" s="25">
        <f t="shared" si="3"/>
        <v>0</v>
      </c>
      <c r="S14" s="39"/>
      <c r="T14" s="25">
        <f t="shared" si="4"/>
        <v>0</v>
      </c>
      <c r="U14" s="39"/>
      <c r="V14" s="25">
        <f t="shared" si="5"/>
        <v>0</v>
      </c>
      <c r="W14" s="39"/>
      <c r="X14" s="25">
        <f t="shared" si="6"/>
        <v>0</v>
      </c>
      <c r="Y14" s="39"/>
      <c r="Z14" s="25">
        <f t="shared" si="7"/>
        <v>0</v>
      </c>
      <c r="AA14" s="40"/>
      <c r="AB14" s="25">
        <f t="shared" si="8"/>
        <v>0</v>
      </c>
      <c r="AC14" s="41"/>
      <c r="AD14" s="35">
        <f t="shared" si="9"/>
        <v>0</v>
      </c>
      <c r="AE14" s="42"/>
      <c r="AF14" s="25">
        <f t="shared" si="0"/>
        <v>0</v>
      </c>
      <c r="AG14" s="13"/>
      <c r="AH14" s="36">
        <f t="shared" si="10"/>
        <v>0</v>
      </c>
      <c r="AI14" s="13"/>
      <c r="AJ14" s="25">
        <f t="shared" si="10"/>
        <v>0</v>
      </c>
      <c r="AK14" s="13"/>
      <c r="AL14" s="25">
        <f t="shared" si="10"/>
        <v>0</v>
      </c>
      <c r="AM14" s="44"/>
      <c r="AN14" s="26">
        <f t="shared" si="10"/>
        <v>0</v>
      </c>
      <c r="AO14" s="44"/>
      <c r="AP14" s="26">
        <f t="shared" si="10"/>
        <v>0</v>
      </c>
      <c r="AQ14" s="44"/>
      <c r="AR14" s="35">
        <f t="shared" si="10"/>
        <v>0</v>
      </c>
      <c r="AS14" s="46"/>
      <c r="AT14" s="25">
        <f t="shared" si="10"/>
        <v>0</v>
      </c>
      <c r="AU14" s="13"/>
      <c r="AV14" s="25">
        <f t="shared" si="10"/>
        <v>0</v>
      </c>
      <c r="AW14" s="44"/>
      <c r="AX14" s="35">
        <f t="shared" si="1"/>
        <v>0</v>
      </c>
    </row>
    <row r="15" spans="1:50" x14ac:dyDescent="0.25">
      <c r="A15" s="23"/>
      <c r="B15" s="37">
        <f t="shared" si="11"/>
        <v>7</v>
      </c>
      <c r="C15" s="33">
        <f>Расписание!C15</f>
        <v>0</v>
      </c>
      <c r="D15" s="25">
        <f t="shared" si="2"/>
        <v>0</v>
      </c>
      <c r="E15" s="39"/>
      <c r="F15" s="25">
        <f t="shared" si="2"/>
        <v>0</v>
      </c>
      <c r="G15" s="39"/>
      <c r="H15" s="25">
        <f t="shared" si="2"/>
        <v>0</v>
      </c>
      <c r="I15" s="39"/>
      <c r="J15" s="25">
        <f t="shared" si="2"/>
        <v>0</v>
      </c>
      <c r="K15" s="39"/>
      <c r="L15" s="25">
        <f t="shared" si="2"/>
        <v>0</v>
      </c>
      <c r="M15" s="40"/>
      <c r="N15" s="25">
        <f t="shared" si="2"/>
        <v>0</v>
      </c>
      <c r="O15" s="41"/>
      <c r="P15" s="35">
        <f t="shared" si="2"/>
        <v>0</v>
      </c>
      <c r="Q15" s="33">
        <f>Расписание!S15</f>
        <v>0</v>
      </c>
      <c r="R15" s="25">
        <f t="shared" si="3"/>
        <v>0</v>
      </c>
      <c r="S15" s="39"/>
      <c r="T15" s="25">
        <f t="shared" si="4"/>
        <v>0</v>
      </c>
      <c r="U15" s="39"/>
      <c r="V15" s="25">
        <f t="shared" si="5"/>
        <v>0</v>
      </c>
      <c r="W15" s="39"/>
      <c r="X15" s="25">
        <f t="shared" si="6"/>
        <v>0</v>
      </c>
      <c r="Y15" s="39"/>
      <c r="Z15" s="25">
        <f t="shared" si="7"/>
        <v>0</v>
      </c>
      <c r="AA15" s="40"/>
      <c r="AB15" s="25">
        <f t="shared" si="8"/>
        <v>0</v>
      </c>
      <c r="AC15" s="41"/>
      <c r="AD15" s="35">
        <f t="shared" si="9"/>
        <v>0</v>
      </c>
      <c r="AE15" s="42"/>
      <c r="AF15" s="25">
        <f t="shared" si="0"/>
        <v>0</v>
      </c>
      <c r="AG15" s="13"/>
      <c r="AH15" s="36">
        <f t="shared" si="10"/>
        <v>0</v>
      </c>
      <c r="AI15" s="13"/>
      <c r="AJ15" s="25">
        <f t="shared" si="10"/>
        <v>0</v>
      </c>
      <c r="AK15" s="13"/>
      <c r="AL15" s="25">
        <f t="shared" si="10"/>
        <v>0</v>
      </c>
      <c r="AM15" s="44"/>
      <c r="AN15" s="26">
        <f t="shared" si="10"/>
        <v>0</v>
      </c>
      <c r="AO15" s="44"/>
      <c r="AP15" s="26">
        <f t="shared" si="10"/>
        <v>0</v>
      </c>
      <c r="AQ15" s="44"/>
      <c r="AR15" s="35">
        <f t="shared" si="10"/>
        <v>0</v>
      </c>
      <c r="AS15" s="46"/>
      <c r="AT15" s="25">
        <f t="shared" si="10"/>
        <v>0</v>
      </c>
      <c r="AU15" s="13"/>
      <c r="AV15" s="25">
        <f t="shared" si="10"/>
        <v>0</v>
      </c>
      <c r="AW15" s="44"/>
      <c r="AX15" s="35">
        <f t="shared" si="1"/>
        <v>0</v>
      </c>
    </row>
    <row r="16" spans="1:50" x14ac:dyDescent="0.25">
      <c r="A16" s="23"/>
      <c r="B16" s="37">
        <f t="shared" si="11"/>
        <v>8</v>
      </c>
      <c r="C16" s="33">
        <f>Расписание!C16</f>
        <v>0</v>
      </c>
      <c r="D16" s="25">
        <f t="shared" si="2"/>
        <v>0</v>
      </c>
      <c r="E16" s="39"/>
      <c r="F16" s="25">
        <f t="shared" si="2"/>
        <v>0</v>
      </c>
      <c r="G16" s="39"/>
      <c r="H16" s="25">
        <f t="shared" si="2"/>
        <v>0</v>
      </c>
      <c r="I16" s="39"/>
      <c r="J16" s="25">
        <f t="shared" si="2"/>
        <v>0</v>
      </c>
      <c r="K16" s="39"/>
      <c r="L16" s="25">
        <f t="shared" si="2"/>
        <v>0</v>
      </c>
      <c r="M16" s="40"/>
      <c r="N16" s="25">
        <f t="shared" si="2"/>
        <v>0</v>
      </c>
      <c r="O16" s="41"/>
      <c r="P16" s="35">
        <f t="shared" si="2"/>
        <v>0</v>
      </c>
      <c r="Q16" s="33">
        <f>Расписание!S16</f>
        <v>0</v>
      </c>
      <c r="R16" s="25">
        <f t="shared" si="3"/>
        <v>0</v>
      </c>
      <c r="S16" s="39"/>
      <c r="T16" s="25">
        <f t="shared" si="4"/>
        <v>0</v>
      </c>
      <c r="U16" s="39"/>
      <c r="V16" s="25">
        <f t="shared" si="5"/>
        <v>0</v>
      </c>
      <c r="W16" s="39"/>
      <c r="X16" s="25">
        <f t="shared" si="6"/>
        <v>0</v>
      </c>
      <c r="Y16" s="39"/>
      <c r="Z16" s="25">
        <f t="shared" si="7"/>
        <v>0</v>
      </c>
      <c r="AA16" s="40"/>
      <c r="AB16" s="25">
        <f t="shared" si="8"/>
        <v>0</v>
      </c>
      <c r="AC16" s="41"/>
      <c r="AD16" s="35">
        <f t="shared" si="9"/>
        <v>0</v>
      </c>
      <c r="AE16" s="42"/>
      <c r="AF16" s="25">
        <f t="shared" si="0"/>
        <v>0</v>
      </c>
      <c r="AG16" s="13"/>
      <c r="AH16" s="36">
        <f t="shared" si="10"/>
        <v>0</v>
      </c>
      <c r="AI16" s="13"/>
      <c r="AJ16" s="25">
        <f t="shared" si="10"/>
        <v>0</v>
      </c>
      <c r="AK16" s="13"/>
      <c r="AL16" s="25">
        <f t="shared" si="10"/>
        <v>0</v>
      </c>
      <c r="AM16" s="44"/>
      <c r="AN16" s="26">
        <f t="shared" si="10"/>
        <v>0</v>
      </c>
      <c r="AO16" s="44"/>
      <c r="AP16" s="26">
        <f t="shared" si="10"/>
        <v>0</v>
      </c>
      <c r="AQ16" s="44"/>
      <c r="AR16" s="35">
        <f t="shared" si="10"/>
        <v>0</v>
      </c>
      <c r="AS16" s="46"/>
      <c r="AT16" s="25">
        <f t="shared" si="10"/>
        <v>0</v>
      </c>
      <c r="AU16" s="13"/>
      <c r="AV16" s="25">
        <f t="shared" si="10"/>
        <v>0</v>
      </c>
      <c r="AW16" s="44"/>
      <c r="AX16" s="35">
        <f t="shared" si="1"/>
        <v>0</v>
      </c>
    </row>
    <row r="17" spans="1:50" x14ac:dyDescent="0.25">
      <c r="A17" s="23"/>
      <c r="B17" s="37">
        <f t="shared" si="11"/>
        <v>9</v>
      </c>
      <c r="C17" s="33" t="str">
        <f>Расписание!C17</f>
        <v>с 8:15</v>
      </c>
      <c r="D17" s="25">
        <f t="shared" si="2"/>
        <v>0</v>
      </c>
      <c r="E17" s="13"/>
      <c r="F17" s="25">
        <f t="shared" si="2"/>
        <v>0</v>
      </c>
      <c r="G17" s="13"/>
      <c r="H17" s="25">
        <f t="shared" si="2"/>
        <v>0</v>
      </c>
      <c r="I17" s="39"/>
      <c r="J17" s="25">
        <f t="shared" si="2"/>
        <v>0</v>
      </c>
      <c r="K17" s="13"/>
      <c r="L17" s="25">
        <f t="shared" si="2"/>
        <v>0</v>
      </c>
      <c r="M17" s="40"/>
      <c r="N17" s="25">
        <f t="shared" si="2"/>
        <v>0</v>
      </c>
      <c r="O17" s="41"/>
      <c r="P17" s="35">
        <f t="shared" si="2"/>
        <v>0</v>
      </c>
      <c r="Q17" s="33" t="str">
        <f>Расписание!S17</f>
        <v>с 8:15</v>
      </c>
      <c r="R17" s="25">
        <f t="shared" si="3"/>
        <v>0</v>
      </c>
      <c r="S17" s="13"/>
      <c r="T17" s="25">
        <f t="shared" si="4"/>
        <v>0</v>
      </c>
      <c r="U17" s="13"/>
      <c r="V17" s="25">
        <f t="shared" si="5"/>
        <v>0</v>
      </c>
      <c r="W17" s="39"/>
      <c r="X17" s="25">
        <f t="shared" si="6"/>
        <v>0</v>
      </c>
      <c r="Y17" s="13"/>
      <c r="Z17" s="25">
        <f t="shared" si="7"/>
        <v>0</v>
      </c>
      <c r="AA17" s="40"/>
      <c r="AB17" s="25">
        <f t="shared" si="8"/>
        <v>0</v>
      </c>
      <c r="AC17" s="41"/>
      <c r="AD17" s="35">
        <f t="shared" si="9"/>
        <v>0</v>
      </c>
      <c r="AE17" s="42"/>
      <c r="AF17" s="25">
        <f t="shared" si="0"/>
        <v>0</v>
      </c>
      <c r="AG17" s="39"/>
      <c r="AH17" s="36">
        <f t="shared" si="10"/>
        <v>0</v>
      </c>
      <c r="AI17" s="13"/>
      <c r="AJ17" s="25">
        <f t="shared" si="10"/>
        <v>0</v>
      </c>
      <c r="AK17" s="13"/>
      <c r="AL17" s="25">
        <f t="shared" si="10"/>
        <v>0</v>
      </c>
      <c r="AM17" s="44"/>
      <c r="AN17" s="26">
        <f t="shared" si="10"/>
        <v>0</v>
      </c>
      <c r="AO17" s="44"/>
      <c r="AP17" s="26">
        <f t="shared" si="10"/>
        <v>0</v>
      </c>
      <c r="AQ17" s="44"/>
      <c r="AR17" s="35">
        <f t="shared" si="10"/>
        <v>0</v>
      </c>
      <c r="AS17" s="46"/>
      <c r="AT17" s="25">
        <f t="shared" si="10"/>
        <v>0</v>
      </c>
      <c r="AU17" s="13"/>
      <c r="AV17" s="25">
        <f t="shared" si="10"/>
        <v>0</v>
      </c>
      <c r="AW17" s="44"/>
      <c r="AX17" s="35">
        <f t="shared" si="1"/>
        <v>0</v>
      </c>
    </row>
    <row r="18" spans="1:50" ht="18.75" thickBot="1" x14ac:dyDescent="0.3">
      <c r="A18" s="48"/>
      <c r="B18" s="49">
        <f t="shared" si="11"/>
        <v>10</v>
      </c>
      <c r="C18" s="64"/>
      <c r="D18" s="84">
        <f>SUM(D9:D17)</f>
        <v>0</v>
      </c>
      <c r="E18" s="72"/>
      <c r="F18" s="84">
        <f>SUM(F9:F17)</f>
        <v>0</v>
      </c>
      <c r="G18" s="72"/>
      <c r="H18" s="84">
        <f>SUM(H9:H17)</f>
        <v>0</v>
      </c>
      <c r="I18" s="66"/>
      <c r="J18" s="84">
        <f>SUM(J9:J17)</f>
        <v>0</v>
      </c>
      <c r="K18" s="72"/>
      <c r="L18" s="84">
        <f>SUM(L9:L17)</f>
        <v>0</v>
      </c>
      <c r="M18" s="67"/>
      <c r="N18" s="84">
        <f>SUM(N9:N17)</f>
        <v>0</v>
      </c>
      <c r="O18" s="68"/>
      <c r="P18" s="88">
        <f>SUM(P9:P17)</f>
        <v>0</v>
      </c>
      <c r="Q18" s="64"/>
      <c r="R18" s="84">
        <f>SUM(R9:R17)</f>
        <v>1</v>
      </c>
      <c r="S18" s="72"/>
      <c r="T18" s="84">
        <f>SUM(T9:T17)</f>
        <v>0</v>
      </c>
      <c r="U18" s="72"/>
      <c r="V18" s="84">
        <f>SUM(V9:V17)</f>
        <v>0</v>
      </c>
      <c r="W18" s="66"/>
      <c r="X18" s="84">
        <f>SUM(X9:X17)</f>
        <v>0</v>
      </c>
      <c r="Y18" s="72"/>
      <c r="Z18" s="84">
        <f>SUM(Z9:Z17)</f>
        <v>0</v>
      </c>
      <c r="AA18" s="67"/>
      <c r="AB18" s="84">
        <f>SUM(AB9:AB17)</f>
        <v>0</v>
      </c>
      <c r="AC18" s="68"/>
      <c r="AD18" s="88">
        <f>SUM(AD9:AD17)</f>
        <v>0</v>
      </c>
      <c r="AE18" s="69"/>
      <c r="AF18" s="84">
        <f>SUM(AF9:AF17)</f>
        <v>1</v>
      </c>
      <c r="AG18" s="72"/>
      <c r="AH18" s="95">
        <f>SUM(AH9:AH17)</f>
        <v>0</v>
      </c>
      <c r="AI18" s="72"/>
      <c r="AJ18" s="84">
        <f>SUM(AJ9:AJ17)</f>
        <v>0</v>
      </c>
      <c r="AK18" s="72"/>
      <c r="AL18" s="84">
        <f>SUM(AL9:AL17)</f>
        <v>0</v>
      </c>
      <c r="AM18" s="71"/>
      <c r="AN18" s="93">
        <f>SUM(AN9:AN17)</f>
        <v>0</v>
      </c>
      <c r="AO18" s="71"/>
      <c r="AP18" s="93">
        <f>SUM(AP9:AP17)</f>
        <v>0</v>
      </c>
      <c r="AQ18" s="71"/>
      <c r="AR18" s="88">
        <f>SUM(AR9:AR17)</f>
        <v>0</v>
      </c>
      <c r="AS18" s="65"/>
      <c r="AT18" s="84">
        <f>SUM(AT9:AT17)</f>
        <v>0</v>
      </c>
      <c r="AU18" s="72"/>
      <c r="AV18" s="84">
        <f>SUM(AV9:AV17)</f>
        <v>0</v>
      </c>
      <c r="AW18" s="71"/>
      <c r="AX18" s="88">
        <f>SUM(AX9:AX17)</f>
        <v>0</v>
      </c>
    </row>
    <row r="19" spans="1:50" x14ac:dyDescent="0.25">
      <c r="A19" s="23"/>
      <c r="B19" s="24">
        <v>1</v>
      </c>
      <c r="C19" s="50"/>
      <c r="D19" s="60">
        <f>COUNTIF(B19:C19,"Русский язык")+COUNTIF(B19:C19,"Литература")+COUNTIF(B19:C19,"Иностр. язык")+COUNTIF(B19:C19,"История")+COUNTIF(B19:C19,"Обществознание")+COUNTIF(B19:C19,"Химия")+COUNTIF(B19:C19,"Биология")+COUNTIF(B19:C19,"ОБЖ")+COUNTIF(B19:C19,"География")+COUNTIF(B19:C19,"Экология")+COUNTIF(B19:C19,"Псих. общение")+COUNTIF(B19:C19,"Эк.моего края")+COUNTIF(B19:C19,"Физкультура")+COUNTIF(B19:C19,"Математика")+COUNTIF(B19:C19,"Информатика")+COUNTIF(B19:C19,"Физика")+COUNTIF(B19:C19,"Слесарное дело")+COUNTIF(B19:C19,"МДК.01.01")+COUNTIF(B19:C19,"Электротехника")</f>
        <v>0</v>
      </c>
      <c r="E19" s="52"/>
      <c r="F19" s="60">
        <f>COUNTIF(D19:E19,"Русский язык")+COUNTIF(D19:E19,"Литература")+COUNTIF(D19:E19,"Иностр. язык")+COUNTIF(D19:E19,"История")+COUNTIF(D19:E19,"Обществознание")+COUNTIF(D19:E19,"Химия")+COUNTIF(D19:E19,"Биология")+COUNTIF(D19:E19,"ОБЖ")+COUNTIF(D19:E19,"География")+COUNTIF(D19:E19,"Экология")+COUNTIF(D19:E19,"Псих. общение")+COUNTIF(D19:E19,"Эк.моего края")+COUNTIF(D19:E19,"Физкультура")+COUNTIF(D19:E19,"Математика")+COUNTIF(D19:E19,"Информатика")+COUNTIF(D19:E19,"Физика")+COUNTIF(D19:E19,"Слесарное дело")+COUNTIF(D19:E19,"МДК.01.01")+COUNTIF(D19:E19,"Электротехника")</f>
        <v>0</v>
      </c>
      <c r="G19" s="52"/>
      <c r="H19" s="60">
        <f>COUNTIF(F19:G19,"Русский язык")+COUNTIF(F19:G19,"Литература")+COUNTIF(F19:G19,"Иностр. язык")+COUNTIF(F19:G19,"История")+COUNTIF(F19:G19,"Обществознание")+COUNTIF(F19:G19,"Химия")+COUNTIF(F19:G19,"Биология")+COUNTIF(F19:G19,"ОБЖ")+COUNTIF(F19:G19,"География")+COUNTIF(F19:G19,"Экология")+COUNTIF(F19:G19,"Псих. общение")+COUNTIF(F19:G19,"Эк.моего края")+COUNTIF(F19:G19,"Физкультура")+COUNTIF(F19:G19,"Математика")+COUNTIF(F19:G19,"Информатика")+COUNTIF(F19:G19,"Физика")+COUNTIF(F19:G19,"Слесарное дело")+COUNTIF(F19:G19,"МДК.01.01")+COUNTIF(F19:G19,"Электротехника")</f>
        <v>0</v>
      </c>
      <c r="I19" s="52"/>
      <c r="J19" s="60">
        <f>COUNTIF(H19:I19,"Русский язык")+COUNTIF(H19:I19,"Литература")+COUNTIF(H19:I19,"Иностр. язык")+COUNTIF(H19:I19,"История")+COUNTIF(H19:I19,"Обществознание")+COUNTIF(H19:I19,"Химия")+COUNTIF(H19:I19,"Биология")+COUNTIF(H19:I19,"ОБЖ")+COUNTIF(H19:I19,"География")+COUNTIF(H19:I19,"Экология")+COUNTIF(H19:I19,"Псих. общение")+COUNTIF(H19:I19,"Эк.моего края")+COUNTIF(H19:I19,"Физкультура")+COUNTIF(H19:I19,"Математика")+COUNTIF(H19:I19,"Информатика")+COUNTIF(H19:I19,"Физика")+COUNTIF(H19:I19,"Слесарное дело")+COUNTIF(H19:I19,"МДК.01.01")+COUNTIF(H19:I19,"Электротехника")</f>
        <v>0</v>
      </c>
      <c r="K19" s="53"/>
      <c r="L19" s="60">
        <f>COUNTIF(J19:K19,"Русский язык")+COUNTIF(J19:K19,"Литература")+COUNTIF(J19:K19,"Иностр. язык")+COUNTIF(J19:K19,"История")+COUNTIF(J19:K19,"Обществознание")+COUNTIF(J19:K19,"Химия")+COUNTIF(J19:K19,"Биология")+COUNTIF(J19:K19,"ОБЖ")+COUNTIF(J19:K19,"География")+COUNTIF(J19:K19,"Экология")+COUNTIF(J19:K19,"Псих. общение")+COUNTIF(J19:K19,"Эк.моего края")+COUNTIF(J19:K19,"Физкультура")+COUNTIF(J19:K19,"Математика")+COUNTIF(J19:K19,"Информатика")+COUNTIF(J19:K19,"Физика")+COUNTIF(J19:K19,"Слесарное дело")+COUNTIF(J19:K19,"МДК.01.01")+COUNTIF(J19:K19,"Электротехника")</f>
        <v>0</v>
      </c>
      <c r="M19" s="54"/>
      <c r="N19" s="60">
        <f>COUNTIF(L19:M19,"Русский язык")+COUNTIF(L19:M19,"Литература")+COUNTIF(L19:M19,"Иностр. язык")+COUNTIF(L19:M19,"История")+COUNTIF(L19:M19,"Обществознание")+COUNTIF(L19:M19,"Химия")+COUNTIF(L19:M19,"Биология")+COUNTIF(L19:M19,"ОБЖ")+COUNTIF(L19:M19,"География")+COUNTIF(L19:M19,"Экология")+COUNTIF(L19:M19,"Псих. общение")+COUNTIF(L19:M19,"Эк.моего края")+COUNTIF(L19:M19,"Физкультура")+COUNTIF(L19:M19,"Математика")+COUNTIF(L19:M19,"Информатика")+COUNTIF(L19:M19,"Физика")+COUNTIF(L19:M19,"Слесарное дело")+COUNTIF(L19:M19,"МДК.01.01")+COUNTIF(L19:M19,"Электротехника")</f>
        <v>0</v>
      </c>
      <c r="O19" s="55"/>
      <c r="P19" s="59">
        <f>COUNTIF(N19:O19,"Русский язык")+COUNTIF(N19:O19,"Литература")+COUNTIF(N19:O19,"Иностр. язык")+COUNTIF(N19:O19,"История")+COUNTIF(N19:O19,"Обществознание")+COUNTIF(N19:O19,"Химия")+COUNTIF(N19:O19,"Биология")+COUNTIF(N19:O19,"ОБЖ")+COUNTIF(N19:O19,"География")+COUNTIF(N19:O19,"Экология")+COUNTIF(N19:O19,"Псих. общение")+COUNTIF(N19:O19,"Эк.моего края")+COUNTIF(N19:O19,"Физкультура")+COUNTIF(N19:O19,"Математика")+COUNTIF(N19:O19,"Информатика")+COUNTIF(N19:O19,"Физика")+COUNTIF(N19:O19,"Слесарное дело")+COUNTIF(N19:O19,"МДК.01.01")+COUNTIF(N19:O19,"Электротехника")</f>
        <v>0</v>
      </c>
      <c r="Q19" s="50"/>
      <c r="R19" s="60">
        <f>COUNTIF(P19:Q19,"Русский язык")+COUNTIF(P19:Q19,"Литература")+COUNTIF(P19:Q19,"Иностр. язык")+COUNTIF(P19:Q19,"История")+COUNTIF(P19:Q19,"Обществознание")+COUNTIF(P19:Q19,"Химия")+COUNTIF(P19:Q19,"Биология")+COUNTIF(P19:Q19,"ОБЖ")+COUNTIF(P19:Q19,"География")+COUNTIF(P19:Q19,"Экология")+COUNTIF(P19:Q19,"Псих. общение")+COUNTIF(P19:Q19,"Эк.моего края")+COUNTIF(P19:Q19,"Физкультура")+COUNTIF(P19:Q19,"Математика")+COUNTIF(P19:Q19,"Информатика")+COUNTIF(P19:Q19,"Физика")+COUNTIF(P19:Q19,"Слесарное дело")+COUNTIF(P19:Q19,"МДК.01.01")+COUNTIF(P19:Q19,"Электротехника")</f>
        <v>0</v>
      </c>
      <c r="S19" s="52"/>
      <c r="T19" s="60">
        <f>COUNTIF(R19:S19,"Русский язык")+COUNTIF(R19:S19,"Литература")+COUNTIF(R19:S19,"Иностр. язык")+COUNTIF(R19:S19,"История")+COUNTIF(R19:S19,"Обществознание")+COUNTIF(R19:S19,"Химия")+COUNTIF(R19:S19,"Биология")+COUNTIF(R19:S19,"ОБЖ")+COUNTIF(R19:S19,"География")+COUNTIF(R19:S19,"Экология")+COUNTIF(R19:S19,"Псих. общение")+COUNTIF(R19:S19,"Эк.моего края")+COUNTIF(R19:S19,"Физкультура")+COUNTIF(R19:S19,"Математика")+COUNTIF(R19:S19,"Информатика")+COUNTIF(R19:S19,"Физика")+COUNTIF(R19:S19,"Слесарное дело")+COUNTIF(R19:S19,"МДК.01.01")+COUNTIF(R19:S19,"Электротехника")</f>
        <v>0</v>
      </c>
      <c r="U19" s="52"/>
      <c r="V19" s="60">
        <f>COUNTIF(T19:U19,"Русский язык")+COUNTIF(T19:U19,"Литература")+COUNTIF(T19:U19,"Иностр. язык")+COUNTIF(T19:U19,"История")+COUNTIF(T19:U19,"Обществознание")+COUNTIF(T19:U19,"Химия")+COUNTIF(T19:U19,"Биология")+COUNTIF(T19:U19,"ОБЖ")+COUNTIF(T19:U19,"География")+COUNTIF(T19:U19,"Экология")+COUNTIF(T19:U19,"Псих. общение")+COUNTIF(T19:U19,"Эк.моего края")+COUNTIF(T19:U19,"Физкультура")+COUNTIF(T19:U19,"Математика")+COUNTIF(T19:U19,"Информатика")+COUNTIF(T19:U19,"Физика")+COUNTIF(T19:U19,"Слесарное дело")+COUNTIF(T19:U19,"МДК.01.01")+COUNTIF(T19:U19,"Электротехника")</f>
        <v>0</v>
      </c>
      <c r="W19" s="52"/>
      <c r="X19" s="60">
        <f>COUNTIF(V19:W19,"Русский язык")+COUNTIF(V19:W19,"Литература")+COUNTIF(V19:W19,"Иностр. язык")+COUNTIF(V19:W19,"История")+COUNTIF(V19:W19,"Обществознание")+COUNTIF(V19:W19,"Химия")+COUNTIF(V19:W19,"Биология")+COUNTIF(V19:W19,"ОБЖ")+COUNTIF(V19:W19,"География")+COUNTIF(V19:W19,"Экология")+COUNTIF(V19:W19,"Псих. общение")+COUNTIF(V19:W19,"Эк.моего края")+COUNTIF(V19:W19,"Физкультура")+COUNTIF(V19:W19,"Математика")+COUNTIF(V19:W19,"Информатика")+COUNTIF(V19:W19,"Физика")+COUNTIF(V19:W19,"Слесарное дело")+COUNTIF(V19:W19,"МДК.01.01")+COUNTIF(V19:W19,"Электротехника")</f>
        <v>0</v>
      </c>
      <c r="Y19" s="53"/>
      <c r="Z19" s="60">
        <f>COUNTIF(X19:Y19,"Русский язык")+COUNTIF(X19:Y19,"Литература")+COUNTIF(X19:Y19,"Иностр. язык")+COUNTIF(X19:Y19,"История")+COUNTIF(X19:Y19,"Обществознание")+COUNTIF(X19:Y19,"Химия")+COUNTIF(X19:Y19,"Биология")+COUNTIF(X19:Y19,"ОБЖ")+COUNTIF(X19:Y19,"География")+COUNTIF(X19:Y19,"Экология")+COUNTIF(X19:Y19,"Псих. общение")+COUNTIF(X19:Y19,"Эк.моего края")+COUNTIF(X19:Y19,"Физкультура")+COUNTIF(X19:Y19,"Математика")+COUNTIF(X19:Y19,"Информатика")+COUNTIF(X19:Y19,"Физика")+COUNTIF(X19:Y19,"Слесарное дело")+COUNTIF(X19:Y19,"МДК.01.01")+COUNTIF(X19:Y19,"Электротехника")</f>
        <v>0</v>
      </c>
      <c r="AA19" s="54"/>
      <c r="AB19" s="60">
        <f>COUNTIF(Z19:AA19,"Русский язык")+COUNTIF(Z19:AA19,"Литература")+COUNTIF(Z19:AA19,"Иностр. язык")+COUNTIF(Z19:AA19,"История")+COUNTIF(Z19:AA19,"Обществознание")+COUNTIF(Z19:AA19,"Химия")+COUNTIF(Z19:AA19,"Биология")+COUNTIF(Z19:AA19,"ОБЖ")+COUNTIF(Z19:AA19,"География")+COUNTIF(Z19:AA19,"Экология")+COUNTIF(Z19:AA19,"Псих. общение")+COUNTIF(Z19:AA19,"Эк.моего края")+COUNTIF(Z19:AA19,"Физкультура")+COUNTIF(Z19:AA19,"Математика")+COUNTIF(Z19:AA19,"Информатика")+COUNTIF(Z19:AA19,"Физика")+COUNTIF(Z19:AA19,"Слесарное дело")+COUNTIF(Z19:AA19,"МДК.01.01")+COUNTIF(Z19:AA19,"Электротехника")</f>
        <v>0</v>
      </c>
      <c r="AC19" s="55"/>
      <c r="AD19" s="59">
        <f>COUNTIF(AB19:AC19,"Русский язык")+COUNTIF(AB19:AC19,"Литература")+COUNTIF(AB19:AC19,"Иностр. язык")+COUNTIF(AB19:AC19,"История")+COUNTIF(AB19:AC19,"Обществознание")+COUNTIF(AB19:AC19,"Химия")+COUNTIF(AB19:AC19,"Биология")+COUNTIF(AB19:AC19,"ОБЖ")+COUNTIF(AB19:AC19,"География")+COUNTIF(AB19:AC19,"Экология")+COUNTIF(AB19:AC19,"Псих. общение")+COUNTIF(AB19:AC19,"Эк.моего края")+COUNTIF(AB19:AC19,"Физкультура")+COUNTIF(AB19:AC19,"Математика")+COUNTIF(AB19:AC19,"Информатика")+COUNTIF(AB19:AC19,"Физика")+COUNTIF(AB19:AC19,"Слесарное дело")+COUNTIF(AB19:AC19,"МДК.01.01")+COUNTIF(AB19:AC19,"Электротехника")</f>
        <v>0</v>
      </c>
      <c r="AE19" s="56"/>
      <c r="AF19" s="60">
        <f t="shared" ref="AF19:AF27" si="12">COUNTIF(P19:AE19,"Русский язык")+COUNTIF(P19:AE19,"Литература")+COUNTIF(P19:AE19,"Иностр. язык")+COUNTIF(P19:AE19,"История")+COUNTIF(P19:AE19,"Обществознание")+COUNTIF(P19:AE19,"Химия")+COUNTIF(P19:AE19,"Биология")+COUNTIF(P19:AE19,"ОБЖ")+COUNTIF(P19:AE19,"География")+COUNTIF(P19:AE19,"Физкультура")+COUNTIF(P19:AE19,"Математика")+COUNTIF(P19:AE19,"Информатика")+COUNTIF(P19:AE19,"Физика")+COUNTIF(P19:AE19,"Слесарное дело")+COUNTIF(P19:AE19,"МДК.01.01")+COUNTIF(P19:AE19,"Электротехника")+COUNTIF(P19:AE19,"Тех. черчение")</f>
        <v>0</v>
      </c>
      <c r="AG19" s="52"/>
      <c r="AH19" s="61">
        <f>COUNTIF(AF19:AG19,"Русский язык")+COUNTIF(AF19:AG19,"Литература")+COUNTIF(AF19:AG19,"Иностр. язык")+COUNTIF(AF19:AG19,"История")+COUNTIF(AF19:AG19,"Обществознание")+COUNTIF(AF19:AG19,"Химия")+COUNTIF(AF19:AG19,"Биология")+COUNTIF(AF19:AG19,"ОБЖ")+COUNTIF(AF19:AG19,"География")+COUNTIF(AF19:AG19,"Физкультура")+COUNTIF(AF19:AG19,"Математика")+COUNTIF(AF19:AG19,"Информатика")+COUNTIF(AF19:AG19,"Физика")+COUNTIF(AF19:AG19,"Слесарное дело")+COUNTIF(AF19:AG19,"МДК.01.01")+COUNTIF(AF19:AG19,"Электротехника")+COUNTIF(AF19:AG19,"Тех. черчение")</f>
        <v>0</v>
      </c>
      <c r="AI19" s="52"/>
      <c r="AJ19" s="60">
        <f>COUNTIF(AH19:AI19,"Русский язык")+COUNTIF(AH19:AI19,"Литература")+COUNTIF(AH19:AI19,"Иностр. язык")+COUNTIF(AH19:AI19,"История")+COUNTIF(AH19:AI19,"Обществознание")+COUNTIF(AH19:AI19,"Химия")+COUNTIF(AH19:AI19,"Биология")+COUNTIF(AH19:AI19,"ОБЖ")+COUNTIF(AH19:AI19,"География")+COUNTIF(AH19:AI19,"Физкультура")+COUNTIF(AH19:AI19,"Математика")+COUNTIF(AH19:AI19,"Информатика")+COUNTIF(AH19:AI19,"Физика")+COUNTIF(AH19:AI19,"Слесарное дело")+COUNTIF(AH19:AI19,"МДК.01.01")+COUNTIF(AH19:AI19,"Электротехника")+COUNTIF(AH19:AI19,"Тех. черчение")</f>
        <v>0</v>
      </c>
      <c r="AK19" s="52"/>
      <c r="AL19" s="60">
        <f>COUNTIF(AJ19:AK19,"Русский язык")+COUNTIF(AJ19:AK19,"Литература")+COUNTIF(AJ19:AK19,"Иностр. язык")+COUNTIF(AJ19:AK19,"История")+COUNTIF(AJ19:AK19,"Обществознание")+COUNTIF(AJ19:AK19,"Химия")+COUNTIF(AJ19:AK19,"Биология")+COUNTIF(AJ19:AK19,"ОБЖ")+COUNTIF(AJ19:AK19,"География")+COUNTIF(AJ19:AK19,"Физкультура")+COUNTIF(AJ19:AK19,"Математика")+COUNTIF(AJ19:AK19,"Информатика")+COUNTIF(AJ19:AK19,"Физика")+COUNTIF(AJ19:AK19,"Слесарное дело")+COUNTIF(AJ19:AK19,"МДК.01.01")+COUNTIF(AJ19:AK19,"Электротехника")+COUNTIF(AJ19:AK19,"Тех. черчение")</f>
        <v>0</v>
      </c>
      <c r="AM19" s="57"/>
      <c r="AN19" s="53">
        <f>COUNTIF(AL19:AM19,"Русский язык")+COUNTIF(AL19:AM19,"Литература")+COUNTIF(AL19:AM19,"Иностр. язык")+COUNTIF(AL19:AM19,"История")+COUNTIF(AL19:AM19,"Обществознание")+COUNTIF(AL19:AM19,"Химия")+COUNTIF(AL19:AM19,"Биология")+COUNTIF(AL19:AM19,"ОБЖ")+COUNTIF(AL19:AM19,"География")+COUNTIF(AL19:AM19,"Физкультура")+COUNTIF(AL19:AM19,"Математика")+COUNTIF(AL19:AM19,"Информатика")+COUNTIF(AL19:AM19,"Физика")+COUNTIF(AL19:AM19,"Слесарное дело")+COUNTIF(AL19:AM19,"МДК.01.01")+COUNTIF(AL19:AM19,"Электротехника")+COUNTIF(AL19:AM19,"Тех. черчение")</f>
        <v>0</v>
      </c>
      <c r="AO19" s="57"/>
      <c r="AP19" s="53">
        <f>COUNTIF(AN19:AO19,"Русский язык")+COUNTIF(AN19:AO19,"Литература")+COUNTIF(AN19:AO19,"Иностр. язык")+COUNTIF(AN19:AO19,"История")+COUNTIF(AN19:AO19,"Обществознание")+COUNTIF(AN19:AO19,"Химия")+COUNTIF(AN19:AO19,"Биология")+COUNTIF(AN19:AO19,"ОБЖ")+COUNTIF(AN19:AO19,"География")+COUNTIF(AN19:AO19,"Физкультура")+COUNTIF(AN19:AO19,"Математика")+COUNTIF(AN19:AO19,"Информатика")+COUNTIF(AN19:AO19,"Физика")+COUNTIF(AN19:AO19,"Слесарное дело")+COUNTIF(AN19:AO19,"МДК.01.01")+COUNTIF(AN19:AO19,"Электротехника")+COUNTIF(AN19:AO19,"Тех. черчение")</f>
        <v>0</v>
      </c>
      <c r="AQ19" s="58"/>
      <c r="AR19" s="59">
        <f>COUNTIF(AP19:AQ19,"Русский язык")+COUNTIF(AP19:AQ19,"Литература")+COUNTIF(AP19:AQ19,"Иностр. язык")+COUNTIF(AP19:AQ19,"История")+COUNTIF(AP19:AQ19,"Обществознание")+COUNTIF(AP19:AQ19,"Химия")+COUNTIF(AP19:AQ19,"Биология")+COUNTIF(AP19:AQ19,"ОБЖ")+COUNTIF(AP19:AQ19,"География")+COUNTIF(AP19:AQ19,"Физкультура")+COUNTIF(AP19:AQ19,"Математика")+COUNTIF(AP19:AQ19,"Информатика")+COUNTIF(AP19:AQ19,"Физика")+COUNTIF(AP19:AQ19,"Слесарное дело")+COUNTIF(AP19:AQ19,"МДК.01.01")+COUNTIF(AP19:AQ19,"Электротехника")+COUNTIF(AP19:AQ19,"Тех. черчение")</f>
        <v>0</v>
      </c>
      <c r="AS19" s="51"/>
      <c r="AT19" s="60">
        <f>COUNTIF(AR19:AS19,"Русский язык")+COUNTIF(AR19:AS19,"Литература")+COUNTIF(AR19:AS19,"Иностр. язык")+COUNTIF(AR19:AS19,"История")+COUNTIF(AR19:AS19,"Обществознание")+COUNTIF(AR19:AS19,"Химия")+COUNTIF(AR19:AS19,"Биология")+COUNTIF(AR19:AS19,"ОБЖ")+COUNTIF(AR19:AS19,"География")+COUNTIF(AR19:AS19,"Физкультура")+COUNTIF(AR19:AS19,"Математика")+COUNTIF(AR19:AS19,"Информатика")+COUNTIF(AR19:AS19,"Физика")+COUNTIF(AR19:AS19,"Слесарное дело")+COUNTIF(AR19:AS19,"МДК.01.01")+COUNTIF(AR19:AS19,"Электротехника")+COUNTIF(AR19:AS19,"Тех. черчение")</f>
        <v>0</v>
      </c>
      <c r="AU19" s="53"/>
      <c r="AV19" s="60">
        <f>COUNTIF(AT19:AU19,"Русский язык")+COUNTIF(AT19:AU19,"Литература")+COUNTIF(AT19:AU19,"Иностр. язык")+COUNTIF(AT19:AU19,"История")+COUNTIF(AT19:AU19,"Обществознание")+COUNTIF(AT19:AU19,"Химия")+COUNTIF(AT19:AU19,"Биология")+COUNTIF(AT19:AU19,"ОБЖ")+COUNTIF(AT19:AU19,"География")+COUNTIF(AT19:AU19,"Физкультура")+COUNTIF(AT19:AU19,"Математика")+COUNTIF(AT19:AU19,"Информатика")+COUNTIF(AT19:AU19,"Физика")+COUNTIF(AT19:AU19,"Слесарное дело")+COUNTIF(AT19:AU19,"МДК.01.01")+COUNTIF(AT19:AU19,"Электротехника")+COUNTIF(AT19:AU19,"Тех. черчение")</f>
        <v>0</v>
      </c>
      <c r="AW19" s="58"/>
      <c r="AX19" s="59">
        <f t="shared" ref="AX19:AX27" si="13">COUNTIF(AW19:AW19,"Русский язык")+COUNTIF(AW19:AW19,"Литература")+COUNTIF(AW19:AW19,"Иностр. язык")+COUNTIF(AW19:AW19,"История")+COUNTIF(AW19:AW19,"Обществознание")+COUNTIF(AW19:AW19,"Химия")+COUNTIF(AW19:AW19,"Биология")+COUNTIF(AW19:AW19,"ОБЖ")+COUNTIF(AW19:AW19,"География")+COUNTIF(AW19:AW19,"Физкультура")+COUNTIF(AW19:AW19,"Математика")+COUNTIF(AW19:AW19,"Информатика")+COUNTIF(AW19:AW19,"Физика")+COUNTIF(AW19:AW19,"Слесарное дело")+COUNTIF(AW19:AW19,"МДК.01.01")+COUNTIF(AW19:AW19,"Электротехника")+COUNTIF(AW19:AW19,"Тех. черчение")</f>
        <v>0</v>
      </c>
    </row>
    <row r="20" spans="1:50" x14ac:dyDescent="0.25">
      <c r="A20" s="23"/>
      <c r="B20" s="37">
        <f>B19+1</f>
        <v>2</v>
      </c>
      <c r="C20" s="45"/>
      <c r="D20" s="25">
        <f t="shared" ref="D20:P27" si="14">COUNTIF(B20:C20,"Русский язык")+COUNTIF(B20:C20,"Литература")+COUNTIF(B20:C20,"Иностр. язык")+COUNTIF(B20:C20,"История")+COUNTIF(B20:C20,"Обществознание")+COUNTIF(B20:C20,"Химия")+COUNTIF(B20:C20,"Биология")+COUNTIF(B20:C20,"ОБЖ")+COUNTIF(B20:C20,"География")+COUNTIF(B20:C20,"Экология")+COUNTIF(B20:C20,"Псих. общение")+COUNTIF(B20:C20,"Эк.моего края")+COUNTIF(B20:C20,"Физкультура")+COUNTIF(B20:C20,"Математика")+COUNTIF(B20:C20,"Информатика")+COUNTIF(B20:C20,"Физика")+COUNTIF(B20:C20,"Слесарное дело")+COUNTIF(B20:C20,"МДК.01.01")+COUNTIF(B20:C20,"Электротехника")</f>
        <v>0</v>
      </c>
      <c r="E20" s="39"/>
      <c r="F20" s="25">
        <f t="shared" si="14"/>
        <v>0</v>
      </c>
      <c r="G20" s="39"/>
      <c r="H20" s="25">
        <f t="shared" si="14"/>
        <v>0</v>
      </c>
      <c r="I20" s="39"/>
      <c r="J20" s="25">
        <f t="shared" si="14"/>
        <v>0</v>
      </c>
      <c r="K20" s="13"/>
      <c r="L20" s="25">
        <f t="shared" si="14"/>
        <v>0</v>
      </c>
      <c r="M20" s="40"/>
      <c r="N20" s="25">
        <f t="shared" si="14"/>
        <v>0</v>
      </c>
      <c r="O20" s="41"/>
      <c r="P20" s="35">
        <f t="shared" si="14"/>
        <v>0</v>
      </c>
      <c r="Q20" s="45"/>
      <c r="R20" s="25">
        <f t="shared" ref="R20:R27" si="15">COUNTIF(P20:Q20,"Русский язык")+COUNTIF(P20:Q20,"Литература")+COUNTIF(P20:Q20,"Иностр. язык")+COUNTIF(P20:Q20,"История")+COUNTIF(P20:Q20,"Обществознание")+COUNTIF(P20:Q20,"Химия")+COUNTIF(P20:Q20,"Биология")+COUNTIF(P20:Q20,"ОБЖ")+COUNTIF(P20:Q20,"География")+COUNTIF(P20:Q20,"Экология")+COUNTIF(P20:Q20,"Псих. общение")+COUNTIF(P20:Q20,"Эк.моего края")+COUNTIF(P20:Q20,"Физкультура")+COUNTIF(P20:Q20,"Математика")+COUNTIF(P20:Q20,"Информатика")+COUNTIF(P20:Q20,"Физика")+COUNTIF(P20:Q20,"Слесарное дело")+COUNTIF(P20:Q20,"МДК.01.01")+COUNTIF(P20:Q20,"Электротехника")</f>
        <v>0</v>
      </c>
      <c r="S20" s="39"/>
      <c r="T20" s="25">
        <f t="shared" ref="T20:T27" si="16">COUNTIF(R20:S20,"Русский язык")+COUNTIF(R20:S20,"Литература")+COUNTIF(R20:S20,"Иностр. язык")+COUNTIF(R20:S20,"История")+COUNTIF(R20:S20,"Обществознание")+COUNTIF(R20:S20,"Химия")+COUNTIF(R20:S20,"Биология")+COUNTIF(R20:S20,"ОБЖ")+COUNTIF(R20:S20,"География")+COUNTIF(R20:S20,"Экология")+COUNTIF(R20:S20,"Псих. общение")+COUNTIF(R20:S20,"Эк.моего края")+COUNTIF(R20:S20,"Физкультура")+COUNTIF(R20:S20,"Математика")+COUNTIF(R20:S20,"Информатика")+COUNTIF(R20:S20,"Физика")+COUNTIF(R20:S20,"Слесарное дело")+COUNTIF(R20:S20,"МДК.01.01")+COUNTIF(R20:S20,"Электротехника")</f>
        <v>0</v>
      </c>
      <c r="U20" s="39"/>
      <c r="V20" s="25">
        <f t="shared" ref="V20:V27" si="17">COUNTIF(T20:U20,"Русский язык")+COUNTIF(T20:U20,"Литература")+COUNTIF(T20:U20,"Иностр. язык")+COUNTIF(T20:U20,"История")+COUNTIF(T20:U20,"Обществознание")+COUNTIF(T20:U20,"Химия")+COUNTIF(T20:U20,"Биология")+COUNTIF(T20:U20,"ОБЖ")+COUNTIF(T20:U20,"География")+COUNTIF(T20:U20,"Экология")+COUNTIF(T20:U20,"Псих. общение")+COUNTIF(T20:U20,"Эк.моего края")+COUNTIF(T20:U20,"Физкультура")+COUNTIF(T20:U20,"Математика")+COUNTIF(T20:U20,"Информатика")+COUNTIF(T20:U20,"Физика")+COUNTIF(T20:U20,"Слесарное дело")+COUNTIF(T20:U20,"МДК.01.01")+COUNTIF(T20:U20,"Электротехника")</f>
        <v>0</v>
      </c>
      <c r="W20" s="39"/>
      <c r="X20" s="25">
        <f t="shared" ref="X20:X27" si="18">COUNTIF(V20:W20,"Русский язык")+COUNTIF(V20:W20,"Литература")+COUNTIF(V20:W20,"Иностр. язык")+COUNTIF(V20:W20,"История")+COUNTIF(V20:W20,"Обществознание")+COUNTIF(V20:W20,"Химия")+COUNTIF(V20:W20,"Биология")+COUNTIF(V20:W20,"ОБЖ")+COUNTIF(V20:W20,"География")+COUNTIF(V20:W20,"Экология")+COUNTIF(V20:W20,"Псих. общение")+COUNTIF(V20:W20,"Эк.моего края")+COUNTIF(V20:W20,"Физкультура")+COUNTIF(V20:W20,"Математика")+COUNTIF(V20:W20,"Информатика")+COUNTIF(V20:W20,"Физика")+COUNTIF(V20:W20,"Слесарное дело")+COUNTIF(V20:W20,"МДК.01.01")+COUNTIF(V20:W20,"Электротехника")</f>
        <v>0</v>
      </c>
      <c r="Y20" s="13"/>
      <c r="Z20" s="25">
        <f t="shared" ref="Z20:Z27" si="19">COUNTIF(X20:Y20,"Русский язык")+COUNTIF(X20:Y20,"Литература")+COUNTIF(X20:Y20,"Иностр. язык")+COUNTIF(X20:Y20,"История")+COUNTIF(X20:Y20,"Обществознание")+COUNTIF(X20:Y20,"Химия")+COUNTIF(X20:Y20,"Биология")+COUNTIF(X20:Y20,"ОБЖ")+COUNTIF(X20:Y20,"География")+COUNTIF(X20:Y20,"Экология")+COUNTIF(X20:Y20,"Псих. общение")+COUNTIF(X20:Y20,"Эк.моего края")+COUNTIF(X20:Y20,"Физкультура")+COUNTIF(X20:Y20,"Математика")+COUNTIF(X20:Y20,"Информатика")+COUNTIF(X20:Y20,"Физика")+COUNTIF(X20:Y20,"Слесарное дело")+COUNTIF(X20:Y20,"МДК.01.01")+COUNTIF(X20:Y20,"Электротехника")</f>
        <v>0</v>
      </c>
      <c r="AA20" s="40"/>
      <c r="AB20" s="25">
        <f t="shared" ref="AB20:AB27" si="20">COUNTIF(Z20:AA20,"Русский язык")+COUNTIF(Z20:AA20,"Литература")+COUNTIF(Z20:AA20,"Иностр. язык")+COUNTIF(Z20:AA20,"История")+COUNTIF(Z20:AA20,"Обществознание")+COUNTIF(Z20:AA20,"Химия")+COUNTIF(Z20:AA20,"Биология")+COUNTIF(Z20:AA20,"ОБЖ")+COUNTIF(Z20:AA20,"География")+COUNTIF(Z20:AA20,"Экология")+COUNTIF(Z20:AA20,"Псих. общение")+COUNTIF(Z20:AA20,"Эк.моего края")+COUNTIF(Z20:AA20,"Физкультура")+COUNTIF(Z20:AA20,"Математика")+COUNTIF(Z20:AA20,"Информатика")+COUNTIF(Z20:AA20,"Физика")+COUNTIF(Z20:AA20,"Слесарное дело")+COUNTIF(Z20:AA20,"МДК.01.01")+COUNTIF(Z20:AA20,"Электротехника")</f>
        <v>0</v>
      </c>
      <c r="AC20" s="41"/>
      <c r="AD20" s="35">
        <f t="shared" ref="AD20:AD27" si="21">COUNTIF(AB20:AC20,"Русский язык")+COUNTIF(AB20:AC20,"Литература")+COUNTIF(AB20:AC20,"Иностр. язык")+COUNTIF(AB20:AC20,"История")+COUNTIF(AB20:AC20,"Обществознание")+COUNTIF(AB20:AC20,"Химия")+COUNTIF(AB20:AC20,"Биология")+COUNTIF(AB20:AC20,"ОБЖ")+COUNTIF(AB20:AC20,"География")+COUNTIF(AB20:AC20,"Экология")+COUNTIF(AB20:AC20,"Псих. общение")+COUNTIF(AB20:AC20,"Эк.моего края")+COUNTIF(AB20:AC20,"Физкультура")+COUNTIF(AB20:AC20,"Математика")+COUNTIF(AB20:AC20,"Информатика")+COUNTIF(AB20:AC20,"Физика")+COUNTIF(AB20:AC20,"Слесарное дело")+COUNTIF(AB20:AC20,"МДК.01.01")+COUNTIF(AB20:AC20,"Электротехника")</f>
        <v>0</v>
      </c>
      <c r="AE20" s="42"/>
      <c r="AF20" s="25">
        <f t="shared" si="12"/>
        <v>0</v>
      </c>
      <c r="AG20" s="39"/>
      <c r="AH20" s="36">
        <f t="shared" ref="AH20:AV27" si="22">COUNTIF(AF20:AG20,"Русский язык")+COUNTIF(AF20:AG20,"Литература")+COUNTIF(AF20:AG20,"Иностр. язык")+COUNTIF(AF20:AG20,"История")+COUNTIF(AF20:AG20,"Обществознание")+COUNTIF(AF20:AG20,"Химия")+COUNTIF(AF20:AG20,"Биология")+COUNTIF(AF20:AG20,"ОБЖ")+COUNTIF(AF20:AG20,"География")+COUNTIF(AF20:AG20,"Физкультура")+COUNTIF(AF20:AG20,"Математика")+COUNTIF(AF20:AG20,"Информатика")+COUNTIF(AF20:AG20,"Физика")+COUNTIF(AF20:AG20,"Слесарное дело")+COUNTIF(AF20:AG20,"МДК.01.01")+COUNTIF(AF20:AG20,"Электротехника")+COUNTIF(AF20:AG20,"Тех. черчение")</f>
        <v>0</v>
      </c>
      <c r="AI20" s="39"/>
      <c r="AJ20" s="25">
        <f t="shared" si="22"/>
        <v>0</v>
      </c>
      <c r="AK20" s="39"/>
      <c r="AL20" s="25">
        <f t="shared" si="22"/>
        <v>0</v>
      </c>
      <c r="AM20" s="62"/>
      <c r="AN20" s="26">
        <f t="shared" si="22"/>
        <v>0</v>
      </c>
      <c r="AO20" s="62"/>
      <c r="AP20" s="26">
        <f t="shared" si="22"/>
        <v>0</v>
      </c>
      <c r="AQ20" s="44"/>
      <c r="AR20" s="35">
        <f t="shared" si="22"/>
        <v>0</v>
      </c>
      <c r="AS20" s="46"/>
      <c r="AT20" s="25">
        <f t="shared" si="22"/>
        <v>0</v>
      </c>
      <c r="AU20" s="13"/>
      <c r="AV20" s="25">
        <f t="shared" si="22"/>
        <v>0</v>
      </c>
      <c r="AW20" s="44"/>
      <c r="AX20" s="35">
        <f t="shared" si="13"/>
        <v>0</v>
      </c>
    </row>
    <row r="21" spans="1:50" x14ac:dyDescent="0.25">
      <c r="A21" s="23"/>
      <c r="B21" s="37">
        <f t="shared" ref="B21:B28" si="23">B20+1</f>
        <v>3</v>
      </c>
      <c r="C21" s="45"/>
      <c r="D21" s="25">
        <f t="shared" si="14"/>
        <v>0</v>
      </c>
      <c r="E21" s="39"/>
      <c r="F21" s="25">
        <f t="shared" si="14"/>
        <v>0</v>
      </c>
      <c r="G21" s="13"/>
      <c r="H21" s="25">
        <f t="shared" si="14"/>
        <v>0</v>
      </c>
      <c r="I21" s="39"/>
      <c r="J21" s="25">
        <f t="shared" si="14"/>
        <v>0</v>
      </c>
      <c r="K21" s="13"/>
      <c r="L21" s="25">
        <f t="shared" si="14"/>
        <v>0</v>
      </c>
      <c r="M21" s="40"/>
      <c r="N21" s="25">
        <f t="shared" si="14"/>
        <v>0</v>
      </c>
      <c r="O21" s="41"/>
      <c r="P21" s="35">
        <f t="shared" si="14"/>
        <v>0</v>
      </c>
      <c r="Q21" s="45"/>
      <c r="R21" s="25">
        <f t="shared" si="15"/>
        <v>0</v>
      </c>
      <c r="S21" s="39"/>
      <c r="T21" s="25">
        <f t="shared" si="16"/>
        <v>0</v>
      </c>
      <c r="U21" s="13"/>
      <c r="V21" s="25">
        <f t="shared" si="17"/>
        <v>0</v>
      </c>
      <c r="W21" s="39"/>
      <c r="X21" s="25">
        <f t="shared" si="18"/>
        <v>0</v>
      </c>
      <c r="Y21" s="13"/>
      <c r="Z21" s="25">
        <f t="shared" si="19"/>
        <v>0</v>
      </c>
      <c r="AA21" s="40"/>
      <c r="AB21" s="25">
        <f t="shared" si="20"/>
        <v>0</v>
      </c>
      <c r="AC21" s="41"/>
      <c r="AD21" s="35">
        <f t="shared" si="21"/>
        <v>0</v>
      </c>
      <c r="AE21" s="42"/>
      <c r="AF21" s="25">
        <f t="shared" si="12"/>
        <v>0</v>
      </c>
      <c r="AG21" s="39"/>
      <c r="AH21" s="36">
        <f t="shared" si="22"/>
        <v>0</v>
      </c>
      <c r="AI21" s="13"/>
      <c r="AJ21" s="25">
        <f t="shared" si="22"/>
        <v>0</v>
      </c>
      <c r="AK21" s="39"/>
      <c r="AL21" s="25">
        <f t="shared" si="22"/>
        <v>0</v>
      </c>
      <c r="AM21" s="62"/>
      <c r="AN21" s="26">
        <f t="shared" si="22"/>
        <v>0</v>
      </c>
      <c r="AO21" s="62"/>
      <c r="AP21" s="26">
        <f t="shared" si="22"/>
        <v>0</v>
      </c>
      <c r="AQ21" s="41"/>
      <c r="AR21" s="35">
        <f t="shared" si="22"/>
        <v>0</v>
      </c>
      <c r="AS21" s="43"/>
      <c r="AT21" s="25">
        <f t="shared" si="22"/>
        <v>0</v>
      </c>
      <c r="AU21" s="40"/>
      <c r="AV21" s="25">
        <f t="shared" si="22"/>
        <v>0</v>
      </c>
      <c r="AW21" s="44"/>
      <c r="AX21" s="35">
        <f t="shared" si="13"/>
        <v>0</v>
      </c>
    </row>
    <row r="22" spans="1:50" x14ac:dyDescent="0.25">
      <c r="A22" s="23" t="s">
        <v>27</v>
      </c>
      <c r="B22" s="37">
        <f t="shared" si="23"/>
        <v>4</v>
      </c>
      <c r="C22" s="45"/>
      <c r="D22" s="25">
        <f t="shared" si="14"/>
        <v>0</v>
      </c>
      <c r="E22" s="39"/>
      <c r="F22" s="25">
        <f t="shared" si="14"/>
        <v>0</v>
      </c>
      <c r="G22" s="13"/>
      <c r="H22" s="25">
        <f t="shared" si="14"/>
        <v>0</v>
      </c>
      <c r="I22" s="39"/>
      <c r="J22" s="25">
        <f t="shared" si="14"/>
        <v>0</v>
      </c>
      <c r="K22" s="39"/>
      <c r="L22" s="25">
        <f t="shared" si="14"/>
        <v>0</v>
      </c>
      <c r="M22" s="40"/>
      <c r="N22" s="25">
        <f t="shared" si="14"/>
        <v>0</v>
      </c>
      <c r="O22" s="41"/>
      <c r="P22" s="35">
        <f t="shared" si="14"/>
        <v>0</v>
      </c>
      <c r="Q22" s="45"/>
      <c r="R22" s="25">
        <f t="shared" si="15"/>
        <v>0</v>
      </c>
      <c r="S22" s="39"/>
      <c r="T22" s="25">
        <f t="shared" si="16"/>
        <v>0</v>
      </c>
      <c r="U22" s="13"/>
      <c r="V22" s="25">
        <f t="shared" si="17"/>
        <v>0</v>
      </c>
      <c r="W22" s="39"/>
      <c r="X22" s="25">
        <f t="shared" si="18"/>
        <v>0</v>
      </c>
      <c r="Y22" s="39"/>
      <c r="Z22" s="25">
        <f t="shared" si="19"/>
        <v>0</v>
      </c>
      <c r="AA22" s="40"/>
      <c r="AB22" s="25">
        <f t="shared" si="20"/>
        <v>0</v>
      </c>
      <c r="AC22" s="41"/>
      <c r="AD22" s="35">
        <f t="shared" si="21"/>
        <v>0</v>
      </c>
      <c r="AE22" s="42"/>
      <c r="AF22" s="25">
        <f t="shared" si="12"/>
        <v>0</v>
      </c>
      <c r="AG22" s="39"/>
      <c r="AH22" s="36">
        <f t="shared" si="22"/>
        <v>0</v>
      </c>
      <c r="AI22" s="13"/>
      <c r="AJ22" s="25">
        <f t="shared" si="22"/>
        <v>0</v>
      </c>
      <c r="AK22" s="40"/>
      <c r="AL22" s="25">
        <f t="shared" si="22"/>
        <v>0</v>
      </c>
      <c r="AM22" s="41"/>
      <c r="AN22" s="26">
        <f t="shared" si="22"/>
        <v>0</v>
      </c>
      <c r="AO22" s="41"/>
      <c r="AP22" s="26">
        <f t="shared" si="22"/>
        <v>0</v>
      </c>
      <c r="AQ22" s="41"/>
      <c r="AR22" s="35">
        <f t="shared" si="22"/>
        <v>0</v>
      </c>
      <c r="AS22" s="43"/>
      <c r="AT22" s="25">
        <f t="shared" si="22"/>
        <v>0</v>
      </c>
      <c r="AU22" s="40"/>
      <c r="AV22" s="25">
        <f t="shared" si="22"/>
        <v>0</v>
      </c>
      <c r="AW22" s="41"/>
      <c r="AX22" s="35">
        <f t="shared" si="13"/>
        <v>0</v>
      </c>
    </row>
    <row r="23" spans="1:50" x14ac:dyDescent="0.25">
      <c r="A23" s="47"/>
      <c r="B23" s="37">
        <f t="shared" si="23"/>
        <v>5</v>
      </c>
      <c r="C23" s="45"/>
      <c r="D23" s="25">
        <f t="shared" si="14"/>
        <v>0</v>
      </c>
      <c r="E23" s="39"/>
      <c r="F23" s="25">
        <f t="shared" si="14"/>
        <v>0</v>
      </c>
      <c r="G23" s="39"/>
      <c r="H23" s="25">
        <f t="shared" si="14"/>
        <v>0</v>
      </c>
      <c r="I23" s="39"/>
      <c r="J23" s="25">
        <f t="shared" si="14"/>
        <v>0</v>
      </c>
      <c r="K23" s="39"/>
      <c r="L23" s="25">
        <f t="shared" si="14"/>
        <v>0</v>
      </c>
      <c r="M23" s="40"/>
      <c r="N23" s="25">
        <f t="shared" si="14"/>
        <v>0</v>
      </c>
      <c r="O23" s="41"/>
      <c r="P23" s="35">
        <f t="shared" si="14"/>
        <v>0</v>
      </c>
      <c r="Q23" s="45"/>
      <c r="R23" s="25">
        <f t="shared" si="15"/>
        <v>0</v>
      </c>
      <c r="S23" s="39"/>
      <c r="T23" s="25">
        <f t="shared" si="16"/>
        <v>0</v>
      </c>
      <c r="U23" s="39"/>
      <c r="V23" s="25">
        <f t="shared" si="17"/>
        <v>0</v>
      </c>
      <c r="W23" s="39"/>
      <c r="X23" s="25">
        <f t="shared" si="18"/>
        <v>0</v>
      </c>
      <c r="Y23" s="39"/>
      <c r="Z23" s="25">
        <f t="shared" si="19"/>
        <v>0</v>
      </c>
      <c r="AA23" s="40"/>
      <c r="AB23" s="25">
        <f t="shared" si="20"/>
        <v>0</v>
      </c>
      <c r="AC23" s="41"/>
      <c r="AD23" s="35">
        <f t="shared" si="21"/>
        <v>0</v>
      </c>
      <c r="AE23" s="42"/>
      <c r="AF23" s="25">
        <f t="shared" si="12"/>
        <v>0</v>
      </c>
      <c r="AG23" s="39"/>
      <c r="AH23" s="36">
        <f t="shared" si="22"/>
        <v>0</v>
      </c>
      <c r="AI23" s="13"/>
      <c r="AJ23" s="25">
        <f t="shared" si="22"/>
        <v>0</v>
      </c>
      <c r="AK23" s="40"/>
      <c r="AL23" s="25">
        <f t="shared" si="22"/>
        <v>0</v>
      </c>
      <c r="AM23" s="41"/>
      <c r="AN23" s="26">
        <f t="shared" si="22"/>
        <v>0</v>
      </c>
      <c r="AO23" s="41"/>
      <c r="AP23" s="26">
        <f t="shared" si="22"/>
        <v>0</v>
      </c>
      <c r="AQ23" s="41"/>
      <c r="AR23" s="35">
        <f t="shared" si="22"/>
        <v>0</v>
      </c>
      <c r="AS23" s="43"/>
      <c r="AT23" s="25">
        <f t="shared" si="22"/>
        <v>0</v>
      </c>
      <c r="AU23" s="40"/>
      <c r="AV23" s="25">
        <f t="shared" si="22"/>
        <v>0</v>
      </c>
      <c r="AW23" s="41"/>
      <c r="AX23" s="35">
        <f t="shared" si="13"/>
        <v>0</v>
      </c>
    </row>
    <row r="24" spans="1:50" x14ac:dyDescent="0.25">
      <c r="A24" s="23"/>
      <c r="B24" s="37">
        <f t="shared" si="23"/>
        <v>6</v>
      </c>
      <c r="C24" s="45"/>
      <c r="D24" s="25">
        <f t="shared" si="14"/>
        <v>0</v>
      </c>
      <c r="E24" s="39"/>
      <c r="F24" s="25">
        <f t="shared" si="14"/>
        <v>0</v>
      </c>
      <c r="G24" s="39"/>
      <c r="H24" s="25">
        <f t="shared" si="14"/>
        <v>0</v>
      </c>
      <c r="I24" s="39"/>
      <c r="J24" s="25">
        <f t="shared" si="14"/>
        <v>0</v>
      </c>
      <c r="K24" s="39"/>
      <c r="L24" s="25">
        <f t="shared" si="14"/>
        <v>0</v>
      </c>
      <c r="M24" s="40"/>
      <c r="N24" s="25">
        <f t="shared" si="14"/>
        <v>0</v>
      </c>
      <c r="O24" s="41"/>
      <c r="P24" s="35">
        <f t="shared" si="14"/>
        <v>0</v>
      </c>
      <c r="Q24" s="45"/>
      <c r="R24" s="25">
        <f t="shared" si="15"/>
        <v>0</v>
      </c>
      <c r="S24" s="39"/>
      <c r="T24" s="25">
        <f t="shared" si="16"/>
        <v>0</v>
      </c>
      <c r="U24" s="39"/>
      <c r="V24" s="25">
        <f t="shared" si="17"/>
        <v>0</v>
      </c>
      <c r="W24" s="39"/>
      <c r="X24" s="25">
        <f t="shared" si="18"/>
        <v>0</v>
      </c>
      <c r="Y24" s="39"/>
      <c r="Z24" s="25">
        <f t="shared" si="19"/>
        <v>0</v>
      </c>
      <c r="AA24" s="40"/>
      <c r="AB24" s="25">
        <f t="shared" si="20"/>
        <v>0</v>
      </c>
      <c r="AC24" s="41"/>
      <c r="AD24" s="35">
        <f t="shared" si="21"/>
        <v>0</v>
      </c>
      <c r="AE24" s="42"/>
      <c r="AF24" s="25">
        <f t="shared" si="12"/>
        <v>0</v>
      </c>
      <c r="AG24" s="39"/>
      <c r="AH24" s="36">
        <f t="shared" si="22"/>
        <v>0</v>
      </c>
      <c r="AI24" s="13"/>
      <c r="AJ24" s="25">
        <f t="shared" si="22"/>
        <v>0</v>
      </c>
      <c r="AK24" s="40"/>
      <c r="AL24" s="25">
        <f t="shared" si="22"/>
        <v>0</v>
      </c>
      <c r="AM24" s="41"/>
      <c r="AN24" s="26">
        <f t="shared" si="22"/>
        <v>0</v>
      </c>
      <c r="AO24" s="41"/>
      <c r="AP24" s="26">
        <f t="shared" si="22"/>
        <v>0</v>
      </c>
      <c r="AQ24" s="41"/>
      <c r="AR24" s="35">
        <f t="shared" si="22"/>
        <v>0</v>
      </c>
      <c r="AS24" s="43"/>
      <c r="AT24" s="25">
        <f t="shared" si="22"/>
        <v>0</v>
      </c>
      <c r="AU24" s="40"/>
      <c r="AV24" s="25">
        <f t="shared" si="22"/>
        <v>0</v>
      </c>
      <c r="AW24" s="41"/>
      <c r="AX24" s="35">
        <f t="shared" si="13"/>
        <v>0</v>
      </c>
    </row>
    <row r="25" spans="1:50" x14ac:dyDescent="0.25">
      <c r="A25" s="23"/>
      <c r="B25" s="37">
        <f t="shared" si="23"/>
        <v>7</v>
      </c>
      <c r="C25" s="45"/>
      <c r="D25" s="25">
        <f t="shared" si="14"/>
        <v>0</v>
      </c>
      <c r="E25" s="39"/>
      <c r="F25" s="25">
        <f t="shared" si="14"/>
        <v>0</v>
      </c>
      <c r="G25" s="39"/>
      <c r="H25" s="25">
        <f t="shared" si="14"/>
        <v>0</v>
      </c>
      <c r="I25" s="39"/>
      <c r="J25" s="25">
        <f t="shared" si="14"/>
        <v>0</v>
      </c>
      <c r="K25" s="39"/>
      <c r="L25" s="25">
        <f t="shared" si="14"/>
        <v>0</v>
      </c>
      <c r="M25" s="40"/>
      <c r="N25" s="25">
        <f t="shared" si="14"/>
        <v>0</v>
      </c>
      <c r="O25" s="41"/>
      <c r="P25" s="35">
        <f t="shared" si="14"/>
        <v>0</v>
      </c>
      <c r="Q25" s="45"/>
      <c r="R25" s="25">
        <f t="shared" si="15"/>
        <v>0</v>
      </c>
      <c r="S25" s="39"/>
      <c r="T25" s="25">
        <f t="shared" si="16"/>
        <v>0</v>
      </c>
      <c r="U25" s="39"/>
      <c r="V25" s="25">
        <f t="shared" si="17"/>
        <v>0</v>
      </c>
      <c r="W25" s="39"/>
      <c r="X25" s="25">
        <f t="shared" si="18"/>
        <v>0</v>
      </c>
      <c r="Y25" s="39"/>
      <c r="Z25" s="25">
        <f t="shared" si="19"/>
        <v>0</v>
      </c>
      <c r="AA25" s="40"/>
      <c r="AB25" s="25">
        <f t="shared" si="20"/>
        <v>0</v>
      </c>
      <c r="AC25" s="41"/>
      <c r="AD25" s="35">
        <f t="shared" si="21"/>
        <v>0</v>
      </c>
      <c r="AE25" s="42"/>
      <c r="AF25" s="25">
        <f t="shared" si="12"/>
        <v>0</v>
      </c>
      <c r="AG25" s="39"/>
      <c r="AH25" s="36">
        <f t="shared" si="22"/>
        <v>0</v>
      </c>
      <c r="AI25" s="13"/>
      <c r="AJ25" s="25">
        <f t="shared" si="22"/>
        <v>0</v>
      </c>
      <c r="AK25" s="40"/>
      <c r="AL25" s="25">
        <f t="shared" si="22"/>
        <v>0</v>
      </c>
      <c r="AM25" s="41"/>
      <c r="AN25" s="26">
        <f t="shared" si="22"/>
        <v>0</v>
      </c>
      <c r="AO25" s="41"/>
      <c r="AP25" s="26">
        <f t="shared" si="22"/>
        <v>0</v>
      </c>
      <c r="AQ25" s="41"/>
      <c r="AR25" s="35">
        <f t="shared" si="22"/>
        <v>0</v>
      </c>
      <c r="AS25" s="43"/>
      <c r="AT25" s="25">
        <f t="shared" si="22"/>
        <v>0</v>
      </c>
      <c r="AU25" s="40"/>
      <c r="AV25" s="25">
        <f t="shared" si="22"/>
        <v>0</v>
      </c>
      <c r="AW25" s="41"/>
      <c r="AX25" s="35">
        <f t="shared" si="13"/>
        <v>0</v>
      </c>
    </row>
    <row r="26" spans="1:50" x14ac:dyDescent="0.25">
      <c r="A26" s="23"/>
      <c r="B26" s="37">
        <f t="shared" si="23"/>
        <v>8</v>
      </c>
      <c r="C26" s="45"/>
      <c r="D26" s="25">
        <f t="shared" si="14"/>
        <v>0</v>
      </c>
      <c r="E26" s="39"/>
      <c r="F26" s="25">
        <f t="shared" si="14"/>
        <v>0</v>
      </c>
      <c r="G26" s="39"/>
      <c r="H26" s="25">
        <f t="shared" si="14"/>
        <v>0</v>
      </c>
      <c r="I26" s="39"/>
      <c r="J26" s="25">
        <f t="shared" si="14"/>
        <v>0</v>
      </c>
      <c r="K26" s="39"/>
      <c r="L26" s="25">
        <f t="shared" si="14"/>
        <v>0</v>
      </c>
      <c r="M26" s="40"/>
      <c r="N26" s="25">
        <f t="shared" si="14"/>
        <v>0</v>
      </c>
      <c r="O26" s="41"/>
      <c r="P26" s="35">
        <f t="shared" si="14"/>
        <v>0</v>
      </c>
      <c r="Q26" s="45"/>
      <c r="R26" s="25">
        <f t="shared" si="15"/>
        <v>0</v>
      </c>
      <c r="S26" s="39"/>
      <c r="T26" s="25">
        <f t="shared" si="16"/>
        <v>0</v>
      </c>
      <c r="U26" s="39"/>
      <c r="V26" s="25">
        <f t="shared" si="17"/>
        <v>0</v>
      </c>
      <c r="W26" s="39"/>
      <c r="X26" s="25">
        <f t="shared" si="18"/>
        <v>0</v>
      </c>
      <c r="Y26" s="39"/>
      <c r="Z26" s="25">
        <f t="shared" si="19"/>
        <v>0</v>
      </c>
      <c r="AA26" s="40"/>
      <c r="AB26" s="25">
        <f t="shared" si="20"/>
        <v>0</v>
      </c>
      <c r="AC26" s="41"/>
      <c r="AD26" s="35">
        <f t="shared" si="21"/>
        <v>0</v>
      </c>
      <c r="AE26" s="42"/>
      <c r="AF26" s="25">
        <f t="shared" si="12"/>
        <v>0</v>
      </c>
      <c r="AG26" s="39"/>
      <c r="AH26" s="36">
        <f t="shared" si="22"/>
        <v>0</v>
      </c>
      <c r="AI26" s="13"/>
      <c r="AJ26" s="25">
        <f t="shared" si="22"/>
        <v>0</v>
      </c>
      <c r="AK26" s="40"/>
      <c r="AL26" s="25">
        <f t="shared" si="22"/>
        <v>0</v>
      </c>
      <c r="AM26" s="41"/>
      <c r="AN26" s="26">
        <f t="shared" si="22"/>
        <v>0</v>
      </c>
      <c r="AO26" s="41"/>
      <c r="AP26" s="26">
        <f t="shared" si="22"/>
        <v>0</v>
      </c>
      <c r="AQ26" s="41"/>
      <c r="AR26" s="35">
        <f t="shared" si="22"/>
        <v>0</v>
      </c>
      <c r="AS26" s="43"/>
      <c r="AT26" s="25">
        <f t="shared" si="22"/>
        <v>0</v>
      </c>
      <c r="AU26" s="40"/>
      <c r="AV26" s="25">
        <f t="shared" si="22"/>
        <v>0</v>
      </c>
      <c r="AW26" s="41"/>
      <c r="AX26" s="35">
        <f t="shared" si="13"/>
        <v>0</v>
      </c>
    </row>
    <row r="27" spans="1:50" x14ac:dyDescent="0.25">
      <c r="A27" s="23"/>
      <c r="B27" s="37">
        <f t="shared" si="23"/>
        <v>9</v>
      </c>
      <c r="C27" s="45"/>
      <c r="D27" s="25">
        <f t="shared" si="14"/>
        <v>0</v>
      </c>
      <c r="E27" s="39"/>
      <c r="F27" s="25">
        <f t="shared" si="14"/>
        <v>0</v>
      </c>
      <c r="G27" s="39"/>
      <c r="H27" s="25">
        <f t="shared" si="14"/>
        <v>0</v>
      </c>
      <c r="I27" s="39"/>
      <c r="J27" s="25">
        <f t="shared" si="14"/>
        <v>0</v>
      </c>
      <c r="K27" s="39"/>
      <c r="L27" s="25">
        <f t="shared" si="14"/>
        <v>0</v>
      </c>
      <c r="M27" s="40"/>
      <c r="N27" s="25">
        <f t="shared" si="14"/>
        <v>0</v>
      </c>
      <c r="O27" s="41"/>
      <c r="P27" s="35">
        <f t="shared" si="14"/>
        <v>0</v>
      </c>
      <c r="Q27" s="45"/>
      <c r="R27" s="25">
        <f t="shared" si="15"/>
        <v>0</v>
      </c>
      <c r="S27" s="39"/>
      <c r="T27" s="25">
        <f t="shared" si="16"/>
        <v>0</v>
      </c>
      <c r="U27" s="39"/>
      <c r="V27" s="25">
        <f t="shared" si="17"/>
        <v>0</v>
      </c>
      <c r="W27" s="39"/>
      <c r="X27" s="25">
        <f t="shared" si="18"/>
        <v>0</v>
      </c>
      <c r="Y27" s="39"/>
      <c r="Z27" s="25">
        <f t="shared" si="19"/>
        <v>0</v>
      </c>
      <c r="AA27" s="40"/>
      <c r="AB27" s="25">
        <f t="shared" si="20"/>
        <v>0</v>
      </c>
      <c r="AC27" s="41"/>
      <c r="AD27" s="35">
        <f t="shared" si="21"/>
        <v>0</v>
      </c>
      <c r="AE27" s="42"/>
      <c r="AF27" s="25">
        <f t="shared" si="12"/>
        <v>0</v>
      </c>
      <c r="AG27" s="39"/>
      <c r="AH27" s="36">
        <f t="shared" si="22"/>
        <v>0</v>
      </c>
      <c r="AI27" s="39"/>
      <c r="AJ27" s="25">
        <f t="shared" si="22"/>
        <v>0</v>
      </c>
      <c r="AK27" s="40"/>
      <c r="AL27" s="25">
        <f t="shared" si="22"/>
        <v>0</v>
      </c>
      <c r="AM27" s="41"/>
      <c r="AN27" s="26">
        <f t="shared" si="22"/>
        <v>0</v>
      </c>
      <c r="AO27" s="41"/>
      <c r="AP27" s="26">
        <f t="shared" si="22"/>
        <v>0</v>
      </c>
      <c r="AQ27" s="41"/>
      <c r="AR27" s="35">
        <f t="shared" si="22"/>
        <v>0</v>
      </c>
      <c r="AS27" s="43"/>
      <c r="AT27" s="25">
        <f t="shared" si="22"/>
        <v>0</v>
      </c>
      <c r="AU27" s="40"/>
      <c r="AV27" s="25">
        <f t="shared" si="22"/>
        <v>0</v>
      </c>
      <c r="AW27" s="41"/>
      <c r="AX27" s="35">
        <f t="shared" si="13"/>
        <v>0</v>
      </c>
    </row>
    <row r="28" spans="1:50" ht="18.75" thickBot="1" x14ac:dyDescent="0.3">
      <c r="A28" s="23"/>
      <c r="B28" s="49">
        <f t="shared" si="23"/>
        <v>10</v>
      </c>
      <c r="C28" s="85"/>
      <c r="D28" s="86">
        <f>SUM(D19:D27)</f>
        <v>0</v>
      </c>
      <c r="E28" s="82"/>
      <c r="F28" s="86">
        <f>SUM(F19:F27)</f>
        <v>0</v>
      </c>
      <c r="G28" s="82"/>
      <c r="H28" s="86">
        <f>SUM(H19:H27)</f>
        <v>0</v>
      </c>
      <c r="I28" s="82"/>
      <c r="J28" s="86">
        <f>SUM(J19:J27)</f>
        <v>0</v>
      </c>
      <c r="K28" s="82"/>
      <c r="L28" s="86">
        <f>SUM(L19:L27)</f>
        <v>0</v>
      </c>
      <c r="M28" s="17"/>
      <c r="N28" s="86">
        <f>SUM(N19:N27)</f>
        <v>0</v>
      </c>
      <c r="O28" s="87"/>
      <c r="P28" s="89">
        <f>SUM(P19:P27)</f>
        <v>0</v>
      </c>
      <c r="Q28" s="85"/>
      <c r="R28" s="86">
        <f>SUM(R19:R27)</f>
        <v>0</v>
      </c>
      <c r="S28" s="82"/>
      <c r="T28" s="86">
        <f>SUM(T19:T27)</f>
        <v>0</v>
      </c>
      <c r="U28" s="82"/>
      <c r="V28" s="86">
        <f>SUM(V19:V27)</f>
        <v>0</v>
      </c>
      <c r="W28" s="82"/>
      <c r="X28" s="86">
        <f>SUM(X19:X27)</f>
        <v>0</v>
      </c>
      <c r="Y28" s="82"/>
      <c r="Z28" s="86">
        <f>SUM(Z19:Z27)</f>
        <v>0</v>
      </c>
      <c r="AA28" s="17"/>
      <c r="AB28" s="86">
        <f>SUM(AB19:AB27)</f>
        <v>0</v>
      </c>
      <c r="AC28" s="87"/>
      <c r="AD28" s="89">
        <f>SUM(AD19:AD27)</f>
        <v>0</v>
      </c>
      <c r="AE28" s="21"/>
      <c r="AF28" s="86">
        <f>SUM(AF19:AF27)</f>
        <v>0</v>
      </c>
      <c r="AG28" s="82"/>
      <c r="AH28" s="96">
        <f>SUM(AH19:AH27)</f>
        <v>0</v>
      </c>
      <c r="AI28" s="82"/>
      <c r="AJ28" s="86">
        <f>SUM(AJ19:AJ27)</f>
        <v>0</v>
      </c>
      <c r="AK28" s="17"/>
      <c r="AL28" s="86">
        <f>SUM(AL19:AL27)</f>
        <v>0</v>
      </c>
      <c r="AM28" s="87"/>
      <c r="AN28" s="94">
        <f>SUM(AN19:AN27)</f>
        <v>0</v>
      </c>
      <c r="AO28" s="87"/>
      <c r="AP28" s="94">
        <f>SUM(AP19:AP27)</f>
        <v>0</v>
      </c>
      <c r="AQ28" s="87"/>
      <c r="AR28" s="89">
        <f>SUM(AR19:AR27)</f>
        <v>0</v>
      </c>
      <c r="AS28" s="22"/>
      <c r="AT28" s="86">
        <f>SUM(AT19:AT27)</f>
        <v>0</v>
      </c>
      <c r="AU28" s="17"/>
      <c r="AV28" s="86">
        <f>SUM(AV19:AV27)</f>
        <v>0</v>
      </c>
      <c r="AW28" s="87"/>
      <c r="AX28" s="89">
        <f>SUM(AX19:AX27)</f>
        <v>0</v>
      </c>
    </row>
    <row r="29" spans="1:50" x14ac:dyDescent="0.25">
      <c r="A29" s="63"/>
      <c r="B29" s="24">
        <v>1</v>
      </c>
      <c r="C29" s="33"/>
      <c r="D29" s="25">
        <f>COUNTIF(B29:C29,"Русский язык")+COUNTIF(B29:C29,"Литература")+COUNTIF(B29:C29,"Иностр. язык")+COUNTIF(B29:C29,"История")+COUNTIF(B29:C29,"Обществознание")+COUNTIF(B29:C29,"Химия")+COUNTIF(B29:C29,"Биология")+COUNTIF(B29:C29,"ОБЖ")+COUNTIF(B29:C29,"География")+COUNTIF(B29:C29,"Экология")+COUNTIF(B29:C29,"Псих. общение")+COUNTIF(B29:C29,"Эк.моего края")+COUNTIF(B29:C29,"Физкультура")+COUNTIF(B29:C29,"Математика")+COUNTIF(B29:C29,"Информатика")+COUNTIF(B29:C29,"Физика")+COUNTIF(B29:C29,"Слесарное дело")+COUNTIF(B29:C29,"МДК.01.01")+COUNTIF(B29:C29,"Электротехника")</f>
        <v>0</v>
      </c>
      <c r="E29" s="27"/>
      <c r="F29" s="25">
        <f>COUNTIF(D29:E29,"Русский язык")+COUNTIF(D29:E29,"Литература")+COUNTIF(D29:E29,"Иностр. язык")+COUNTIF(D29:E29,"История")+COUNTIF(D29:E29,"Обществознание")+COUNTIF(D29:E29,"Химия")+COUNTIF(D29:E29,"Биология")+COUNTIF(D29:E29,"ОБЖ")+COUNTIF(D29:E29,"География")+COUNTIF(D29:E29,"Экология")+COUNTIF(D29:E29,"Псих. общение")+COUNTIF(D29:E29,"Эк.моего края")+COUNTIF(D29:E29,"Физкультура")+COUNTIF(D29:E29,"Математика")+COUNTIF(D29:E29,"Информатика")+COUNTIF(D29:E29,"Физика")+COUNTIF(D29:E29,"Слесарное дело")+COUNTIF(D29:E29,"МДК.01.01")+COUNTIF(D29:E29,"Электротехника")</f>
        <v>0</v>
      </c>
      <c r="G29" s="27"/>
      <c r="H29" s="25">
        <f>COUNTIF(F29:G29,"Русский язык")+COUNTIF(F29:G29,"Литература")+COUNTIF(F29:G29,"Иностр. язык")+COUNTIF(F29:G29,"История")+COUNTIF(F29:G29,"Обществознание")+COUNTIF(F29:G29,"Химия")+COUNTIF(F29:G29,"Биология")+COUNTIF(F29:G29,"ОБЖ")+COUNTIF(F29:G29,"География")+COUNTIF(F29:G29,"Экология")+COUNTIF(F29:G29,"Псих. общение")+COUNTIF(F29:G29,"Эк.моего края")+COUNTIF(F29:G29,"Физкультура")+COUNTIF(F29:G29,"Математика")+COUNTIF(F29:G29,"Информатика")+COUNTIF(F29:G29,"Физика")+COUNTIF(F29:G29,"Слесарное дело")+COUNTIF(F29:G29,"МДК.01.01")+COUNTIF(F29:G29,"Электротехника")</f>
        <v>0</v>
      </c>
      <c r="I29" s="28"/>
      <c r="J29" s="25">
        <f>COUNTIF(H29:I29,"Русский язык")+COUNTIF(H29:I29,"Литература")+COUNTIF(H29:I29,"Иностр. язык")+COUNTIF(H29:I29,"История")+COUNTIF(H29:I29,"Обществознание")+COUNTIF(H29:I29,"Химия")+COUNTIF(H29:I29,"Биология")+COUNTIF(H29:I29,"ОБЖ")+COUNTIF(H29:I29,"География")+COUNTIF(H29:I29,"Экология")+COUNTIF(H29:I29,"Псих. общение")+COUNTIF(H29:I29,"Эк.моего края")+COUNTIF(H29:I29,"Физкультура")+COUNTIF(H29:I29,"Математика")+COUNTIF(H29:I29,"Информатика")+COUNTIF(H29:I29,"Физика")+COUNTIF(H29:I29,"Слесарное дело")+COUNTIF(H29:I29,"МДК.01.01")+COUNTIF(H29:I29,"Электротехника")</f>
        <v>0</v>
      </c>
      <c r="K29" s="26"/>
      <c r="L29" s="25">
        <f>COUNTIF(J29:K29,"Русский язык")+COUNTIF(J29:K29,"Литература")+COUNTIF(J29:K29,"Иностр. язык")+COUNTIF(J29:K29,"История")+COUNTIF(J29:K29,"Обществознание")+COUNTIF(J29:K29,"Химия")+COUNTIF(J29:K29,"Биология")+COUNTIF(J29:K29,"ОБЖ")+COUNTIF(J29:K29,"География")+COUNTIF(J29:K29,"Экология")+COUNTIF(J29:K29,"Псих. общение")+COUNTIF(J29:K29,"Эк.моего края")+COUNTIF(J29:K29,"Физкультура")+COUNTIF(J29:K29,"Математика")+COUNTIF(J29:K29,"Информатика")+COUNTIF(J29:K29,"Физика")+COUNTIF(J29:K29,"Слесарное дело")+COUNTIF(J29:K29,"МДК.01.01")+COUNTIF(J29:K29,"Электротехника")</f>
        <v>0</v>
      </c>
      <c r="M29" s="28"/>
      <c r="N29" s="25">
        <f>COUNTIF(L29:M29,"Русский язык")+COUNTIF(L29:M29,"Литература")+COUNTIF(L29:M29,"Иностр. язык")+COUNTIF(L29:M29,"История")+COUNTIF(L29:M29,"Обществознание")+COUNTIF(L29:M29,"Химия")+COUNTIF(L29:M29,"Биология")+COUNTIF(L29:M29,"ОБЖ")+COUNTIF(L29:M29,"География")+COUNTIF(L29:M29,"Экология")+COUNTIF(L29:M29,"Псих. общение")+COUNTIF(L29:M29,"Эк.моего края")+COUNTIF(L29:M29,"Физкультура")+COUNTIF(L29:M29,"Математика")+COUNTIF(L29:M29,"Информатика")+COUNTIF(L29:M29,"Физика")+COUNTIF(L29:M29,"Слесарное дело")+COUNTIF(L29:M29,"МДК.01.01")+COUNTIF(L29:M29,"Электротехника")</f>
        <v>0</v>
      </c>
      <c r="O29" s="29"/>
      <c r="P29" s="35">
        <f>COUNTIF(N29:O29,"Русский язык")+COUNTIF(N29:O29,"Литература")+COUNTIF(N29:O29,"Иностр. язык")+COUNTIF(N29:O29,"История")+COUNTIF(N29:O29,"Обществознание")+COUNTIF(N29:O29,"Химия")+COUNTIF(N29:O29,"Биология")+COUNTIF(N29:O29,"ОБЖ")+COUNTIF(N29:O29,"География")+COUNTIF(N29:O29,"Экология")+COUNTIF(N29:O29,"Псих. общение")+COUNTIF(N29:O29,"Эк.моего края")+COUNTIF(N29:O29,"Физкультура")+COUNTIF(N29:O29,"Математика")+COUNTIF(N29:O29,"Информатика")+COUNTIF(N29:O29,"Физика")+COUNTIF(N29:O29,"Слесарное дело")+COUNTIF(N29:O29,"МДК.01.01")+COUNTIF(N29:O29,"Электротехника")</f>
        <v>0</v>
      </c>
      <c r="Q29" s="33"/>
      <c r="R29" s="25">
        <f>COUNTIF(P29:Q29,"Русский язык")+COUNTIF(P29:Q29,"Литература")+COUNTIF(P29:Q29,"Иностр. язык")+COUNTIF(P29:Q29,"История")+COUNTIF(P29:Q29,"Обществознание")+COUNTIF(P29:Q29,"Химия")+COUNTIF(P29:Q29,"Биология")+COUNTIF(P29:Q29,"ОБЖ")+COUNTIF(P29:Q29,"География")+COUNTIF(P29:Q29,"Экология")+COUNTIF(P29:Q29,"Псих. общение")+COUNTIF(P29:Q29,"Эк.моего края")+COUNTIF(P29:Q29,"Физкультура")+COUNTIF(P29:Q29,"Математика")+COUNTIF(P29:Q29,"Информатика")+COUNTIF(P29:Q29,"Физика")+COUNTIF(P29:Q29,"Слесарное дело")+COUNTIF(P29:Q29,"МДК.01.01")+COUNTIF(P29:Q29,"Электротехника")</f>
        <v>0</v>
      </c>
      <c r="S29" s="27"/>
      <c r="T29" s="25">
        <f>COUNTIF(R29:S29,"Русский язык")+COUNTIF(R29:S29,"Литература")+COUNTIF(R29:S29,"Иностр. язык")+COUNTIF(R29:S29,"История")+COUNTIF(R29:S29,"Обществознание")+COUNTIF(R29:S29,"Химия")+COUNTIF(R29:S29,"Биология")+COUNTIF(R29:S29,"ОБЖ")+COUNTIF(R29:S29,"География")+COUNTIF(R29:S29,"Экология")+COUNTIF(R29:S29,"Псих. общение")+COUNTIF(R29:S29,"Эк.моего края")+COUNTIF(R29:S29,"Физкультура")+COUNTIF(R29:S29,"Математика")+COUNTIF(R29:S29,"Информатика")+COUNTIF(R29:S29,"Физика")+COUNTIF(R29:S29,"Слесарное дело")+COUNTIF(R29:S29,"МДК.01.01")+COUNTIF(R29:S29,"Электротехника")</f>
        <v>0</v>
      </c>
      <c r="U29" s="27"/>
      <c r="V29" s="25">
        <f>COUNTIF(T29:U29,"Русский язык")+COUNTIF(T29:U29,"Литература")+COUNTIF(T29:U29,"Иностр. язык")+COUNTIF(T29:U29,"История")+COUNTIF(T29:U29,"Обществознание")+COUNTIF(T29:U29,"Химия")+COUNTIF(T29:U29,"Биология")+COUNTIF(T29:U29,"ОБЖ")+COUNTIF(T29:U29,"География")+COUNTIF(T29:U29,"Экология")+COUNTIF(T29:U29,"Псих. общение")+COUNTIF(T29:U29,"Эк.моего края")+COUNTIF(T29:U29,"Физкультура")+COUNTIF(T29:U29,"Математика")+COUNTIF(T29:U29,"Информатика")+COUNTIF(T29:U29,"Физика")+COUNTIF(T29:U29,"Слесарное дело")+COUNTIF(T29:U29,"МДК.01.01")+COUNTIF(T29:U29,"Электротехника")</f>
        <v>0</v>
      </c>
      <c r="W29" s="28"/>
      <c r="X29" s="25">
        <f>COUNTIF(V29:W29,"Русский язык")+COUNTIF(V29:W29,"Литература")+COUNTIF(V29:W29,"Иностр. язык")+COUNTIF(V29:W29,"История")+COUNTIF(V29:W29,"Обществознание")+COUNTIF(V29:W29,"Химия")+COUNTIF(V29:W29,"Биология")+COUNTIF(V29:W29,"ОБЖ")+COUNTIF(V29:W29,"География")+COUNTIF(V29:W29,"Экология")+COUNTIF(V29:W29,"Псих. общение")+COUNTIF(V29:W29,"Эк.моего края")+COUNTIF(V29:W29,"Физкультура")+COUNTIF(V29:W29,"Математика")+COUNTIF(V29:W29,"Информатика")+COUNTIF(V29:W29,"Физика")+COUNTIF(V29:W29,"Слесарное дело")+COUNTIF(V29:W29,"МДК.01.01")+COUNTIF(V29:W29,"Электротехника")</f>
        <v>0</v>
      </c>
      <c r="Y29" s="26"/>
      <c r="Z29" s="25">
        <f>COUNTIF(X29:Y29,"Русский язык")+COUNTIF(X29:Y29,"Литература")+COUNTIF(X29:Y29,"Иностр. язык")+COUNTIF(X29:Y29,"История")+COUNTIF(X29:Y29,"Обществознание")+COUNTIF(X29:Y29,"Химия")+COUNTIF(X29:Y29,"Биология")+COUNTIF(X29:Y29,"ОБЖ")+COUNTIF(X29:Y29,"География")+COUNTIF(X29:Y29,"Экология")+COUNTIF(X29:Y29,"Псих. общение")+COUNTIF(X29:Y29,"Эк.моего края")+COUNTIF(X29:Y29,"Физкультура")+COUNTIF(X29:Y29,"Математика")+COUNTIF(X29:Y29,"Информатика")+COUNTIF(X29:Y29,"Физика")+COUNTIF(X29:Y29,"Слесарное дело")+COUNTIF(X29:Y29,"МДК.01.01")+COUNTIF(X29:Y29,"Электротехника")</f>
        <v>0</v>
      </c>
      <c r="AA29" s="28"/>
      <c r="AB29" s="25">
        <f>COUNTIF(Z29:AA29,"Русский язык")+COUNTIF(Z29:AA29,"Литература")+COUNTIF(Z29:AA29,"Иностр. язык")+COUNTIF(Z29:AA29,"История")+COUNTIF(Z29:AA29,"Обществознание")+COUNTIF(Z29:AA29,"Химия")+COUNTIF(Z29:AA29,"Биология")+COUNTIF(Z29:AA29,"ОБЖ")+COUNTIF(Z29:AA29,"География")+COUNTIF(Z29:AA29,"Экология")+COUNTIF(Z29:AA29,"Псих. общение")+COUNTIF(Z29:AA29,"Эк.моего края")+COUNTIF(Z29:AA29,"Физкультура")+COUNTIF(Z29:AA29,"Математика")+COUNTIF(Z29:AA29,"Информатика")+COUNTIF(Z29:AA29,"Физика")+COUNTIF(Z29:AA29,"Слесарное дело")+COUNTIF(Z29:AA29,"МДК.01.01")+COUNTIF(Z29:AA29,"Электротехника")</f>
        <v>0</v>
      </c>
      <c r="AC29" s="29"/>
      <c r="AD29" s="35">
        <f>COUNTIF(AB29:AC29,"Русский язык")+COUNTIF(AB29:AC29,"Литература")+COUNTIF(AB29:AC29,"Иностр. язык")+COUNTIF(AB29:AC29,"История")+COUNTIF(AB29:AC29,"Обществознание")+COUNTIF(AB29:AC29,"Химия")+COUNTIF(AB29:AC29,"Биология")+COUNTIF(AB29:AC29,"ОБЖ")+COUNTIF(AB29:AC29,"География")+COUNTIF(AB29:AC29,"Экология")+COUNTIF(AB29:AC29,"Псих. общение")+COUNTIF(AB29:AC29,"Эк.моего края")+COUNTIF(AB29:AC29,"Физкультура")+COUNTIF(AB29:AC29,"Математика")+COUNTIF(AB29:AC29,"Информатика")+COUNTIF(AB29:AC29,"Физика")+COUNTIF(AB29:AC29,"Слесарное дело")+COUNTIF(AB29:AC29,"МДК.01.01")+COUNTIF(AB29:AC29,"Электротехника")</f>
        <v>0</v>
      </c>
      <c r="AE29" s="30"/>
      <c r="AF29" s="25">
        <f t="shared" ref="AF29:AF37" si="24">COUNTIF(P29:AE29,"Русский язык")+COUNTIF(P29:AE29,"Литература")+COUNTIF(P29:AE29,"Иностр. язык")+COUNTIF(P29:AE29,"История")+COUNTIF(P29:AE29,"Обществознание")+COUNTIF(P29:AE29,"Химия")+COUNTIF(P29:AE29,"Биология")+COUNTIF(P29:AE29,"ОБЖ")+COUNTIF(P29:AE29,"География")+COUNTIF(P29:AE29,"Физкультура")+COUNTIF(P29:AE29,"Математика")+COUNTIF(P29:AE29,"Информатика")+COUNTIF(P29:AE29,"Физика")+COUNTIF(P29:AE29,"Слесарное дело")+COUNTIF(P29:AE29,"МДК.01.01")+COUNTIF(P29:AE29,"Электротехника")+COUNTIF(P29:AE29,"Тех. черчение")</f>
        <v>0</v>
      </c>
      <c r="AG29" s="28"/>
      <c r="AH29" s="36">
        <f>COUNTIF(AF29:AG29,"Русский язык")+COUNTIF(AF29:AG29,"Литература")+COUNTIF(AF29:AG29,"Иностр. язык")+COUNTIF(AF29:AG29,"История")+COUNTIF(AF29:AG29,"Обществознание")+COUNTIF(AF29:AG29,"Химия")+COUNTIF(AF29:AG29,"Биология")+COUNTIF(AF29:AG29,"ОБЖ")+COUNTIF(AF29:AG29,"География")+COUNTIF(AF29:AG29,"Физкультура")+COUNTIF(AF29:AG29,"Математика")+COUNTIF(AF29:AG29,"Информатика")+COUNTIF(AF29:AG29,"Физика")+COUNTIF(AF29:AG29,"Слесарное дело")+COUNTIF(AF29:AG29,"МДК.01.01")+COUNTIF(AF29:AG29,"Электротехника")+COUNTIF(AF29:AG29,"Тех. черчение")</f>
        <v>0</v>
      </c>
      <c r="AI29" s="26"/>
      <c r="AJ29" s="25">
        <f>COUNTIF(AH29:AI29,"Русский язык")+COUNTIF(AH29:AI29,"Литература")+COUNTIF(AH29:AI29,"Иностр. язык")+COUNTIF(AH29:AI29,"История")+COUNTIF(AH29:AI29,"Обществознание")+COUNTIF(AH29:AI29,"Химия")+COUNTIF(AH29:AI29,"Биология")+COUNTIF(AH29:AI29,"ОБЖ")+COUNTIF(AH29:AI29,"География")+COUNTIF(AH29:AI29,"Физкультура")+COUNTIF(AH29:AI29,"Математика")+COUNTIF(AH29:AI29,"Информатика")+COUNTIF(AH29:AI29,"Физика")+COUNTIF(AH29:AI29,"Слесарное дело")+COUNTIF(AH29:AI29,"МДК.01.01")+COUNTIF(AH29:AI29,"Электротехника")+COUNTIF(AH29:AI29,"Тех. черчение")</f>
        <v>0</v>
      </c>
      <c r="AK29" s="28"/>
      <c r="AL29" s="25">
        <f>COUNTIF(AJ29:AK29,"Русский язык")+COUNTIF(AJ29:AK29,"Литература")+COUNTIF(AJ29:AK29,"Иностр. язык")+COUNTIF(AJ29:AK29,"История")+COUNTIF(AJ29:AK29,"Обществознание")+COUNTIF(AJ29:AK29,"Химия")+COUNTIF(AJ29:AK29,"Биология")+COUNTIF(AJ29:AK29,"ОБЖ")+COUNTIF(AJ29:AK29,"География")+COUNTIF(AJ29:AK29,"Физкультура")+COUNTIF(AJ29:AK29,"Математика")+COUNTIF(AJ29:AK29,"Информатика")+COUNTIF(AJ29:AK29,"Физика")+COUNTIF(AJ29:AK29,"Слесарное дело")+COUNTIF(AJ29:AK29,"МДК.01.01")+COUNTIF(AJ29:AK29,"Электротехника")+COUNTIF(AJ29:AK29,"Тех. черчение")</f>
        <v>0</v>
      </c>
      <c r="AM29" s="29"/>
      <c r="AN29" s="26">
        <f>COUNTIF(AL29:AM29,"Русский язык")+COUNTIF(AL29:AM29,"Литература")+COUNTIF(AL29:AM29,"Иностр. язык")+COUNTIF(AL29:AM29,"История")+COUNTIF(AL29:AM29,"Обществознание")+COUNTIF(AL29:AM29,"Химия")+COUNTIF(AL29:AM29,"Биология")+COUNTIF(AL29:AM29,"ОБЖ")+COUNTIF(AL29:AM29,"География")+COUNTIF(AL29:AM29,"Физкультура")+COUNTIF(AL29:AM29,"Математика")+COUNTIF(AL29:AM29,"Информатика")+COUNTIF(AL29:AM29,"Физика")+COUNTIF(AL29:AM29,"Слесарное дело")+COUNTIF(AL29:AM29,"МДК.01.01")+COUNTIF(AL29:AM29,"Электротехника")+COUNTIF(AL29:AM29,"Тех. черчение")</f>
        <v>0</v>
      </c>
      <c r="AO29" s="29"/>
      <c r="AP29" s="26">
        <f>COUNTIF(AN29:AO29,"Русский язык")+COUNTIF(AN29:AO29,"Литература")+COUNTIF(AN29:AO29,"Иностр. язык")+COUNTIF(AN29:AO29,"История")+COUNTIF(AN29:AO29,"Обществознание")+COUNTIF(AN29:AO29,"Химия")+COUNTIF(AN29:AO29,"Биология")+COUNTIF(AN29:AO29,"ОБЖ")+COUNTIF(AN29:AO29,"География")+COUNTIF(AN29:AO29,"Физкультура")+COUNTIF(AN29:AO29,"Математика")+COUNTIF(AN29:AO29,"Информатика")+COUNTIF(AN29:AO29,"Физика")+COUNTIF(AN29:AO29,"Слесарное дело")+COUNTIF(AN29:AO29,"МДК.01.01")+COUNTIF(AN29:AO29,"Электротехника")+COUNTIF(AN29:AO29,"Тех. черчение")</f>
        <v>0</v>
      </c>
      <c r="AQ29" s="29"/>
      <c r="AR29" s="35">
        <f>COUNTIF(AP29:AQ29,"Русский язык")+COUNTIF(AP29:AQ29,"Литература")+COUNTIF(AP29:AQ29,"Иностр. язык")+COUNTIF(AP29:AQ29,"История")+COUNTIF(AP29:AQ29,"Обществознание")+COUNTIF(AP29:AQ29,"Химия")+COUNTIF(AP29:AQ29,"Биология")+COUNTIF(AP29:AQ29,"ОБЖ")+COUNTIF(AP29:AQ29,"География")+COUNTIF(AP29:AQ29,"Физкультура")+COUNTIF(AP29:AQ29,"Математика")+COUNTIF(AP29:AQ29,"Информатика")+COUNTIF(AP29:AQ29,"Физика")+COUNTIF(AP29:AQ29,"Слесарное дело")+COUNTIF(AP29:AQ29,"МДК.01.01")+COUNTIF(AP29:AQ29,"Электротехника")+COUNTIF(AP29:AQ29,"Тех. черчение")</f>
        <v>0</v>
      </c>
      <c r="AS29" s="31"/>
      <c r="AT29" s="25">
        <f>COUNTIF(AR29:AS29,"Русский язык")+COUNTIF(AR29:AS29,"Литература")+COUNTIF(AR29:AS29,"Иностр. язык")+COUNTIF(AR29:AS29,"История")+COUNTIF(AR29:AS29,"Обществознание")+COUNTIF(AR29:AS29,"Химия")+COUNTIF(AR29:AS29,"Биология")+COUNTIF(AR29:AS29,"ОБЖ")+COUNTIF(AR29:AS29,"География")+COUNTIF(AR29:AS29,"Физкультура")+COUNTIF(AR29:AS29,"Математика")+COUNTIF(AR29:AS29,"Информатика")+COUNTIF(AR29:AS29,"Физика")+COUNTIF(AR29:AS29,"Слесарное дело")+COUNTIF(AR29:AS29,"МДК.01.01")+COUNTIF(AR29:AS29,"Электротехника")+COUNTIF(AR29:AS29,"Тех. черчение")</f>
        <v>0</v>
      </c>
      <c r="AU29" s="28"/>
      <c r="AV29" s="25">
        <f>COUNTIF(AT29:AU29,"Русский язык")+COUNTIF(AT29:AU29,"Литература")+COUNTIF(AT29:AU29,"Иностр. язык")+COUNTIF(AT29:AU29,"История")+COUNTIF(AT29:AU29,"Обществознание")+COUNTIF(AT29:AU29,"Химия")+COUNTIF(AT29:AU29,"Биология")+COUNTIF(AT29:AU29,"ОБЖ")+COUNTIF(AT29:AU29,"География")+COUNTIF(AT29:AU29,"Физкультура")+COUNTIF(AT29:AU29,"Математика")+COUNTIF(AT29:AU29,"Информатика")+COUNTIF(AT29:AU29,"Физика")+COUNTIF(AT29:AU29,"Слесарное дело")+COUNTIF(AT29:AU29,"МДК.01.01")+COUNTIF(AT29:AU29,"Электротехника")+COUNTIF(AT29:AU29,"Тех. черчение")</f>
        <v>0</v>
      </c>
      <c r="AW29" s="29"/>
      <c r="AX29" s="35">
        <f t="shared" ref="AX29:AX37" si="25">COUNTIF(AW29:AW29,"Русский язык")+COUNTIF(AW29:AW29,"Литература")+COUNTIF(AW29:AW29,"Иностр. язык")+COUNTIF(AW29:AW29,"История")+COUNTIF(AW29:AW29,"Обществознание")+COUNTIF(AW29:AW29,"Химия")+COUNTIF(AW29:AW29,"Биология")+COUNTIF(AW29:AW29,"ОБЖ")+COUNTIF(AW29:AW29,"География")+COUNTIF(AW29:AW29,"Физкультура")+COUNTIF(AW29:AW29,"Математика")+COUNTIF(AW29:AW29,"Информатика")+COUNTIF(AW29:AW29,"Физика")+COUNTIF(AW29:AW29,"Слесарное дело")+COUNTIF(AW29:AW29,"МДК.01.01")+COUNTIF(AW29:AW29,"Электротехника")+COUNTIF(AW29:AW29,"Тех. черчение")</f>
        <v>0</v>
      </c>
    </row>
    <row r="30" spans="1:50" x14ac:dyDescent="0.25">
      <c r="A30" s="23"/>
      <c r="B30" s="37">
        <f>B29+1</f>
        <v>2</v>
      </c>
      <c r="C30" s="45"/>
      <c r="D30" s="25">
        <f t="shared" ref="D30:P37" si="26">COUNTIF(B30:C30,"Русский язык")+COUNTIF(B30:C30,"Литература")+COUNTIF(B30:C30,"Иностр. язык")+COUNTIF(B30:C30,"История")+COUNTIF(B30:C30,"Обществознание")+COUNTIF(B30:C30,"Химия")+COUNTIF(B30:C30,"Биология")+COUNTIF(B30:C30,"ОБЖ")+COUNTIF(B30:C30,"География")+COUNTIF(B30:C30,"Экология")+COUNTIF(B30:C30,"Псих. общение")+COUNTIF(B30:C30,"Эк.моего края")+COUNTIF(B30:C30,"Физкультура")+COUNTIF(B30:C30,"Математика")+COUNTIF(B30:C30,"Информатика")+COUNTIF(B30:C30,"Физика")+COUNTIF(B30:C30,"Слесарное дело")+COUNTIF(B30:C30,"МДК.01.01")+COUNTIF(B30:C30,"Электротехника")</f>
        <v>0</v>
      </c>
      <c r="E30" s="39"/>
      <c r="F30" s="25">
        <f t="shared" si="26"/>
        <v>0</v>
      </c>
      <c r="G30" s="39"/>
      <c r="H30" s="25">
        <f t="shared" si="26"/>
        <v>0</v>
      </c>
      <c r="I30" s="40"/>
      <c r="J30" s="25">
        <f t="shared" si="26"/>
        <v>0</v>
      </c>
      <c r="K30" s="13"/>
      <c r="L30" s="25">
        <f t="shared" si="26"/>
        <v>0</v>
      </c>
      <c r="M30" s="40"/>
      <c r="N30" s="25">
        <f t="shared" si="26"/>
        <v>0</v>
      </c>
      <c r="O30" s="41"/>
      <c r="P30" s="35">
        <f t="shared" si="26"/>
        <v>0</v>
      </c>
      <c r="Q30" s="45"/>
      <c r="R30" s="25">
        <f t="shared" ref="R30:R37" si="27">COUNTIF(P30:Q30,"Русский язык")+COUNTIF(P30:Q30,"Литература")+COUNTIF(P30:Q30,"Иностр. язык")+COUNTIF(P30:Q30,"История")+COUNTIF(P30:Q30,"Обществознание")+COUNTIF(P30:Q30,"Химия")+COUNTIF(P30:Q30,"Биология")+COUNTIF(P30:Q30,"ОБЖ")+COUNTIF(P30:Q30,"География")+COUNTIF(P30:Q30,"Экология")+COUNTIF(P30:Q30,"Псих. общение")+COUNTIF(P30:Q30,"Эк.моего края")+COUNTIF(P30:Q30,"Физкультура")+COUNTIF(P30:Q30,"Математика")+COUNTIF(P30:Q30,"Информатика")+COUNTIF(P30:Q30,"Физика")+COUNTIF(P30:Q30,"Слесарное дело")+COUNTIF(P30:Q30,"МДК.01.01")+COUNTIF(P30:Q30,"Электротехника")</f>
        <v>0</v>
      </c>
      <c r="S30" s="39"/>
      <c r="T30" s="25">
        <f t="shared" ref="T30:T37" si="28">COUNTIF(R30:S30,"Русский язык")+COUNTIF(R30:S30,"Литература")+COUNTIF(R30:S30,"Иностр. язык")+COUNTIF(R30:S30,"История")+COUNTIF(R30:S30,"Обществознание")+COUNTIF(R30:S30,"Химия")+COUNTIF(R30:S30,"Биология")+COUNTIF(R30:S30,"ОБЖ")+COUNTIF(R30:S30,"География")+COUNTIF(R30:S30,"Экология")+COUNTIF(R30:S30,"Псих. общение")+COUNTIF(R30:S30,"Эк.моего края")+COUNTIF(R30:S30,"Физкультура")+COUNTIF(R30:S30,"Математика")+COUNTIF(R30:S30,"Информатика")+COUNTIF(R30:S30,"Физика")+COUNTIF(R30:S30,"Слесарное дело")+COUNTIF(R30:S30,"МДК.01.01")+COUNTIF(R30:S30,"Электротехника")</f>
        <v>0</v>
      </c>
      <c r="U30" s="39"/>
      <c r="V30" s="25">
        <f t="shared" ref="V30:V37" si="29">COUNTIF(T30:U30,"Русский язык")+COUNTIF(T30:U30,"Литература")+COUNTIF(T30:U30,"Иностр. язык")+COUNTIF(T30:U30,"История")+COUNTIF(T30:U30,"Обществознание")+COUNTIF(T30:U30,"Химия")+COUNTIF(T30:U30,"Биология")+COUNTIF(T30:U30,"ОБЖ")+COUNTIF(T30:U30,"География")+COUNTIF(T30:U30,"Экология")+COUNTIF(T30:U30,"Псих. общение")+COUNTIF(T30:U30,"Эк.моего края")+COUNTIF(T30:U30,"Физкультура")+COUNTIF(T30:U30,"Математика")+COUNTIF(T30:U30,"Информатика")+COUNTIF(T30:U30,"Физика")+COUNTIF(T30:U30,"Слесарное дело")+COUNTIF(T30:U30,"МДК.01.01")+COUNTIF(T30:U30,"Электротехника")</f>
        <v>0</v>
      </c>
      <c r="W30" s="40"/>
      <c r="X30" s="25">
        <f t="shared" ref="X30:X37" si="30">COUNTIF(V30:W30,"Русский язык")+COUNTIF(V30:W30,"Литература")+COUNTIF(V30:W30,"Иностр. язык")+COUNTIF(V30:W30,"История")+COUNTIF(V30:W30,"Обществознание")+COUNTIF(V30:W30,"Химия")+COUNTIF(V30:W30,"Биология")+COUNTIF(V30:W30,"ОБЖ")+COUNTIF(V30:W30,"География")+COUNTIF(V30:W30,"Экология")+COUNTIF(V30:W30,"Псих. общение")+COUNTIF(V30:W30,"Эк.моего края")+COUNTIF(V30:W30,"Физкультура")+COUNTIF(V30:W30,"Математика")+COUNTIF(V30:W30,"Информатика")+COUNTIF(V30:W30,"Физика")+COUNTIF(V30:W30,"Слесарное дело")+COUNTIF(V30:W30,"МДК.01.01")+COUNTIF(V30:W30,"Электротехника")</f>
        <v>0</v>
      </c>
      <c r="Y30" s="13"/>
      <c r="Z30" s="25">
        <f t="shared" ref="Z30:Z37" si="31">COUNTIF(X30:Y30,"Русский язык")+COUNTIF(X30:Y30,"Литература")+COUNTIF(X30:Y30,"Иностр. язык")+COUNTIF(X30:Y30,"История")+COUNTIF(X30:Y30,"Обществознание")+COUNTIF(X30:Y30,"Химия")+COUNTIF(X30:Y30,"Биология")+COUNTIF(X30:Y30,"ОБЖ")+COUNTIF(X30:Y30,"География")+COUNTIF(X30:Y30,"Экология")+COUNTIF(X30:Y30,"Псих. общение")+COUNTIF(X30:Y30,"Эк.моего края")+COUNTIF(X30:Y30,"Физкультура")+COUNTIF(X30:Y30,"Математика")+COUNTIF(X30:Y30,"Информатика")+COUNTIF(X30:Y30,"Физика")+COUNTIF(X30:Y30,"Слесарное дело")+COUNTIF(X30:Y30,"МДК.01.01")+COUNTIF(X30:Y30,"Электротехника")</f>
        <v>0</v>
      </c>
      <c r="AA30" s="40"/>
      <c r="AB30" s="25">
        <f t="shared" ref="AB30:AB37" si="32">COUNTIF(Z30:AA30,"Русский язык")+COUNTIF(Z30:AA30,"Литература")+COUNTIF(Z30:AA30,"Иностр. язык")+COUNTIF(Z30:AA30,"История")+COUNTIF(Z30:AA30,"Обществознание")+COUNTIF(Z30:AA30,"Химия")+COUNTIF(Z30:AA30,"Биология")+COUNTIF(Z30:AA30,"ОБЖ")+COUNTIF(Z30:AA30,"География")+COUNTIF(Z30:AA30,"Экология")+COUNTIF(Z30:AA30,"Псих. общение")+COUNTIF(Z30:AA30,"Эк.моего края")+COUNTIF(Z30:AA30,"Физкультура")+COUNTIF(Z30:AA30,"Математика")+COUNTIF(Z30:AA30,"Информатика")+COUNTIF(Z30:AA30,"Физика")+COUNTIF(Z30:AA30,"Слесарное дело")+COUNTIF(Z30:AA30,"МДК.01.01")+COUNTIF(Z30:AA30,"Электротехника")</f>
        <v>0</v>
      </c>
      <c r="AC30" s="41"/>
      <c r="AD30" s="35">
        <f t="shared" ref="AD30:AD37" si="33">COUNTIF(AB30:AC30,"Русский язык")+COUNTIF(AB30:AC30,"Литература")+COUNTIF(AB30:AC30,"Иностр. язык")+COUNTIF(AB30:AC30,"История")+COUNTIF(AB30:AC30,"Обществознание")+COUNTIF(AB30:AC30,"Химия")+COUNTIF(AB30:AC30,"Биология")+COUNTIF(AB30:AC30,"ОБЖ")+COUNTIF(AB30:AC30,"География")+COUNTIF(AB30:AC30,"Экология")+COUNTIF(AB30:AC30,"Псих. общение")+COUNTIF(AB30:AC30,"Эк.моего края")+COUNTIF(AB30:AC30,"Физкультура")+COUNTIF(AB30:AC30,"Математика")+COUNTIF(AB30:AC30,"Информатика")+COUNTIF(AB30:AC30,"Физика")+COUNTIF(AB30:AC30,"Слесарное дело")+COUNTIF(AB30:AC30,"МДК.01.01")+COUNTIF(AB30:AC30,"Электротехника")</f>
        <v>0</v>
      </c>
      <c r="AE30" s="42"/>
      <c r="AF30" s="25">
        <f t="shared" si="24"/>
        <v>0</v>
      </c>
      <c r="AG30" s="40"/>
      <c r="AH30" s="36">
        <f t="shared" ref="AH30:AV37" si="34">COUNTIF(AF30:AG30,"Русский язык")+COUNTIF(AF30:AG30,"Литература")+COUNTIF(AF30:AG30,"Иностр. язык")+COUNTIF(AF30:AG30,"История")+COUNTIF(AF30:AG30,"Обществознание")+COUNTIF(AF30:AG30,"Химия")+COUNTIF(AF30:AG30,"Биология")+COUNTIF(AF30:AG30,"ОБЖ")+COUNTIF(AF30:AG30,"География")+COUNTIF(AF30:AG30,"Физкультура")+COUNTIF(AF30:AG30,"Математика")+COUNTIF(AF30:AG30,"Информатика")+COUNTIF(AF30:AG30,"Физика")+COUNTIF(AF30:AG30,"Слесарное дело")+COUNTIF(AF30:AG30,"МДК.01.01")+COUNTIF(AF30:AG30,"Электротехника")+COUNTIF(AF30:AG30,"Тех. черчение")</f>
        <v>0</v>
      </c>
      <c r="AI30" s="13"/>
      <c r="AJ30" s="25">
        <f t="shared" si="34"/>
        <v>0</v>
      </c>
      <c r="AK30" s="40"/>
      <c r="AL30" s="25">
        <f t="shared" si="34"/>
        <v>0</v>
      </c>
      <c r="AM30" s="41"/>
      <c r="AN30" s="26">
        <f t="shared" si="34"/>
        <v>0</v>
      </c>
      <c r="AO30" s="41"/>
      <c r="AP30" s="26">
        <f t="shared" si="34"/>
        <v>0</v>
      </c>
      <c r="AQ30" s="41"/>
      <c r="AR30" s="35">
        <f t="shared" si="34"/>
        <v>0</v>
      </c>
      <c r="AS30" s="43"/>
      <c r="AT30" s="25">
        <f t="shared" si="34"/>
        <v>0</v>
      </c>
      <c r="AU30" s="40"/>
      <c r="AV30" s="25">
        <f t="shared" si="34"/>
        <v>0</v>
      </c>
      <c r="AW30" s="41"/>
      <c r="AX30" s="35">
        <f t="shared" si="25"/>
        <v>0</v>
      </c>
    </row>
    <row r="31" spans="1:50" x14ac:dyDescent="0.25">
      <c r="A31" s="23"/>
      <c r="B31" s="37">
        <f t="shared" ref="B31:B38" si="35">B30+1</f>
        <v>3</v>
      </c>
      <c r="C31" s="45"/>
      <c r="D31" s="25">
        <f t="shared" si="26"/>
        <v>0</v>
      </c>
      <c r="E31" s="39"/>
      <c r="F31" s="25">
        <f t="shared" si="26"/>
        <v>0</v>
      </c>
      <c r="G31" s="39"/>
      <c r="H31" s="25">
        <f t="shared" si="26"/>
        <v>0</v>
      </c>
      <c r="I31" s="40"/>
      <c r="J31" s="25">
        <f t="shared" si="26"/>
        <v>0</v>
      </c>
      <c r="K31" s="39"/>
      <c r="L31" s="25">
        <f t="shared" si="26"/>
        <v>0</v>
      </c>
      <c r="M31" s="40"/>
      <c r="N31" s="25">
        <f t="shared" si="26"/>
        <v>0</v>
      </c>
      <c r="O31" s="41"/>
      <c r="P31" s="35">
        <f t="shared" si="26"/>
        <v>0</v>
      </c>
      <c r="Q31" s="45"/>
      <c r="R31" s="25">
        <f t="shared" si="27"/>
        <v>0</v>
      </c>
      <c r="S31" s="39"/>
      <c r="T31" s="25">
        <f t="shared" si="28"/>
        <v>0</v>
      </c>
      <c r="U31" s="39"/>
      <c r="V31" s="25">
        <f t="shared" si="29"/>
        <v>0</v>
      </c>
      <c r="W31" s="40"/>
      <c r="X31" s="25">
        <f t="shared" si="30"/>
        <v>0</v>
      </c>
      <c r="Y31" s="39"/>
      <c r="Z31" s="25">
        <f t="shared" si="31"/>
        <v>0</v>
      </c>
      <c r="AA31" s="40"/>
      <c r="AB31" s="25">
        <f t="shared" si="32"/>
        <v>0</v>
      </c>
      <c r="AC31" s="41"/>
      <c r="AD31" s="35">
        <f t="shared" si="33"/>
        <v>0</v>
      </c>
      <c r="AE31" s="42"/>
      <c r="AF31" s="25">
        <f t="shared" si="24"/>
        <v>0</v>
      </c>
      <c r="AG31" s="40"/>
      <c r="AH31" s="36">
        <f t="shared" si="34"/>
        <v>0</v>
      </c>
      <c r="AI31" s="39"/>
      <c r="AJ31" s="25">
        <f t="shared" si="34"/>
        <v>0</v>
      </c>
      <c r="AK31" s="40"/>
      <c r="AL31" s="25">
        <f t="shared" si="34"/>
        <v>0</v>
      </c>
      <c r="AM31" s="41"/>
      <c r="AN31" s="26">
        <f t="shared" si="34"/>
        <v>0</v>
      </c>
      <c r="AO31" s="41"/>
      <c r="AP31" s="26">
        <f t="shared" si="34"/>
        <v>0</v>
      </c>
      <c r="AQ31" s="41"/>
      <c r="AR31" s="35">
        <f t="shared" si="34"/>
        <v>0</v>
      </c>
      <c r="AS31" s="43"/>
      <c r="AT31" s="25">
        <f t="shared" si="34"/>
        <v>0</v>
      </c>
      <c r="AU31" s="40"/>
      <c r="AV31" s="25">
        <f t="shared" si="34"/>
        <v>0</v>
      </c>
      <c r="AW31" s="41"/>
      <c r="AX31" s="35">
        <f t="shared" si="25"/>
        <v>0</v>
      </c>
    </row>
    <row r="32" spans="1:50" x14ac:dyDescent="0.25">
      <c r="A32" s="23" t="s">
        <v>28</v>
      </c>
      <c r="B32" s="37">
        <f t="shared" si="35"/>
        <v>4</v>
      </c>
      <c r="C32" s="45"/>
      <c r="D32" s="25">
        <f t="shared" si="26"/>
        <v>0</v>
      </c>
      <c r="E32" s="39"/>
      <c r="F32" s="25">
        <f t="shared" si="26"/>
        <v>0</v>
      </c>
      <c r="G32" s="39"/>
      <c r="H32" s="25">
        <f t="shared" si="26"/>
        <v>0</v>
      </c>
      <c r="I32" s="40"/>
      <c r="J32" s="25">
        <f t="shared" si="26"/>
        <v>0</v>
      </c>
      <c r="K32" s="39"/>
      <c r="L32" s="25">
        <f t="shared" si="26"/>
        <v>0</v>
      </c>
      <c r="M32" s="40"/>
      <c r="N32" s="25">
        <f t="shared" si="26"/>
        <v>0</v>
      </c>
      <c r="O32" s="41"/>
      <c r="P32" s="35">
        <f t="shared" si="26"/>
        <v>0</v>
      </c>
      <c r="Q32" s="45"/>
      <c r="R32" s="25">
        <f t="shared" si="27"/>
        <v>0</v>
      </c>
      <c r="S32" s="39"/>
      <c r="T32" s="25">
        <f t="shared" si="28"/>
        <v>0</v>
      </c>
      <c r="U32" s="39"/>
      <c r="V32" s="25">
        <f t="shared" si="29"/>
        <v>0</v>
      </c>
      <c r="W32" s="40"/>
      <c r="X32" s="25">
        <f t="shared" si="30"/>
        <v>0</v>
      </c>
      <c r="Y32" s="39"/>
      <c r="Z32" s="25">
        <f t="shared" si="31"/>
        <v>0</v>
      </c>
      <c r="AA32" s="40"/>
      <c r="AB32" s="25">
        <f t="shared" si="32"/>
        <v>0</v>
      </c>
      <c r="AC32" s="41"/>
      <c r="AD32" s="35">
        <f t="shared" si="33"/>
        <v>0</v>
      </c>
      <c r="AE32" s="42"/>
      <c r="AF32" s="25">
        <f t="shared" si="24"/>
        <v>0</v>
      </c>
      <c r="AG32" s="40"/>
      <c r="AH32" s="36">
        <f t="shared" si="34"/>
        <v>0</v>
      </c>
      <c r="AI32" s="39"/>
      <c r="AJ32" s="25">
        <f t="shared" si="34"/>
        <v>0</v>
      </c>
      <c r="AK32" s="40"/>
      <c r="AL32" s="25">
        <f t="shared" si="34"/>
        <v>0</v>
      </c>
      <c r="AM32" s="41"/>
      <c r="AN32" s="26">
        <f t="shared" si="34"/>
        <v>0</v>
      </c>
      <c r="AO32" s="41"/>
      <c r="AP32" s="26">
        <f t="shared" si="34"/>
        <v>0</v>
      </c>
      <c r="AQ32" s="41"/>
      <c r="AR32" s="35">
        <f t="shared" si="34"/>
        <v>0</v>
      </c>
      <c r="AS32" s="43"/>
      <c r="AT32" s="25">
        <f t="shared" si="34"/>
        <v>0</v>
      </c>
      <c r="AU32" s="40"/>
      <c r="AV32" s="25">
        <f t="shared" si="34"/>
        <v>0</v>
      </c>
      <c r="AW32" s="41"/>
      <c r="AX32" s="35">
        <f t="shared" si="25"/>
        <v>0</v>
      </c>
    </row>
    <row r="33" spans="1:50" x14ac:dyDescent="0.25">
      <c r="A33" s="47"/>
      <c r="B33" s="37">
        <f t="shared" si="35"/>
        <v>5</v>
      </c>
      <c r="C33" s="45"/>
      <c r="D33" s="25">
        <f t="shared" si="26"/>
        <v>0</v>
      </c>
      <c r="E33" s="39"/>
      <c r="F33" s="25">
        <f t="shared" si="26"/>
        <v>0</v>
      </c>
      <c r="G33" s="39"/>
      <c r="H33" s="25">
        <f t="shared" si="26"/>
        <v>0</v>
      </c>
      <c r="I33" s="40"/>
      <c r="J33" s="25">
        <f t="shared" si="26"/>
        <v>0</v>
      </c>
      <c r="K33" s="39"/>
      <c r="L33" s="25">
        <f t="shared" si="26"/>
        <v>0</v>
      </c>
      <c r="M33" s="40"/>
      <c r="N33" s="25">
        <f t="shared" si="26"/>
        <v>0</v>
      </c>
      <c r="O33" s="41"/>
      <c r="P33" s="35">
        <f t="shared" si="26"/>
        <v>0</v>
      </c>
      <c r="Q33" s="45"/>
      <c r="R33" s="25">
        <f t="shared" si="27"/>
        <v>0</v>
      </c>
      <c r="S33" s="39"/>
      <c r="T33" s="25">
        <f t="shared" si="28"/>
        <v>0</v>
      </c>
      <c r="U33" s="39"/>
      <c r="V33" s="25">
        <f t="shared" si="29"/>
        <v>0</v>
      </c>
      <c r="W33" s="40"/>
      <c r="X33" s="25">
        <f t="shared" si="30"/>
        <v>0</v>
      </c>
      <c r="Y33" s="39"/>
      <c r="Z33" s="25">
        <f t="shared" si="31"/>
        <v>0</v>
      </c>
      <c r="AA33" s="40"/>
      <c r="AB33" s="25">
        <f t="shared" si="32"/>
        <v>0</v>
      </c>
      <c r="AC33" s="41"/>
      <c r="AD33" s="35">
        <f t="shared" si="33"/>
        <v>0</v>
      </c>
      <c r="AE33" s="42"/>
      <c r="AF33" s="25">
        <f t="shared" si="24"/>
        <v>0</v>
      </c>
      <c r="AG33" s="40"/>
      <c r="AH33" s="36">
        <f t="shared" si="34"/>
        <v>0</v>
      </c>
      <c r="AI33" s="13"/>
      <c r="AJ33" s="25">
        <f t="shared" si="34"/>
        <v>0</v>
      </c>
      <c r="AK33" s="40"/>
      <c r="AL33" s="25">
        <f t="shared" si="34"/>
        <v>0</v>
      </c>
      <c r="AM33" s="41"/>
      <c r="AN33" s="26">
        <f t="shared" si="34"/>
        <v>0</v>
      </c>
      <c r="AO33" s="41"/>
      <c r="AP33" s="26">
        <f t="shared" si="34"/>
        <v>0</v>
      </c>
      <c r="AQ33" s="41"/>
      <c r="AR33" s="35">
        <f t="shared" si="34"/>
        <v>0</v>
      </c>
      <c r="AS33" s="43"/>
      <c r="AT33" s="25">
        <f t="shared" si="34"/>
        <v>0</v>
      </c>
      <c r="AU33" s="40"/>
      <c r="AV33" s="25">
        <f t="shared" si="34"/>
        <v>0</v>
      </c>
      <c r="AW33" s="41"/>
      <c r="AX33" s="35">
        <f t="shared" si="25"/>
        <v>0</v>
      </c>
    </row>
    <row r="34" spans="1:50" x14ac:dyDescent="0.25">
      <c r="A34" s="23"/>
      <c r="B34" s="37">
        <f t="shared" si="35"/>
        <v>6</v>
      </c>
      <c r="C34" s="45"/>
      <c r="D34" s="25">
        <f t="shared" si="26"/>
        <v>0</v>
      </c>
      <c r="E34" s="39"/>
      <c r="F34" s="25">
        <f t="shared" si="26"/>
        <v>0</v>
      </c>
      <c r="G34" s="39"/>
      <c r="H34" s="25">
        <f t="shared" si="26"/>
        <v>0</v>
      </c>
      <c r="I34" s="40"/>
      <c r="J34" s="25">
        <f t="shared" si="26"/>
        <v>0</v>
      </c>
      <c r="K34" s="39"/>
      <c r="L34" s="25">
        <f t="shared" si="26"/>
        <v>0</v>
      </c>
      <c r="M34" s="40"/>
      <c r="N34" s="25">
        <f t="shared" si="26"/>
        <v>0</v>
      </c>
      <c r="O34" s="41"/>
      <c r="P34" s="35">
        <f t="shared" si="26"/>
        <v>0</v>
      </c>
      <c r="Q34" s="45"/>
      <c r="R34" s="25">
        <f t="shared" si="27"/>
        <v>0</v>
      </c>
      <c r="S34" s="39"/>
      <c r="T34" s="25">
        <f t="shared" si="28"/>
        <v>0</v>
      </c>
      <c r="U34" s="39"/>
      <c r="V34" s="25">
        <f t="shared" si="29"/>
        <v>0</v>
      </c>
      <c r="W34" s="40"/>
      <c r="X34" s="25">
        <f t="shared" si="30"/>
        <v>0</v>
      </c>
      <c r="Y34" s="39"/>
      <c r="Z34" s="25">
        <f t="shared" si="31"/>
        <v>0</v>
      </c>
      <c r="AA34" s="40"/>
      <c r="AB34" s="25">
        <f t="shared" si="32"/>
        <v>0</v>
      </c>
      <c r="AC34" s="41"/>
      <c r="AD34" s="35">
        <f t="shared" si="33"/>
        <v>0</v>
      </c>
      <c r="AE34" s="42"/>
      <c r="AF34" s="25">
        <f t="shared" si="24"/>
        <v>0</v>
      </c>
      <c r="AG34" s="40"/>
      <c r="AH34" s="36">
        <f t="shared" si="34"/>
        <v>0</v>
      </c>
      <c r="AI34" s="13"/>
      <c r="AJ34" s="25">
        <f t="shared" si="34"/>
        <v>0</v>
      </c>
      <c r="AK34" s="40"/>
      <c r="AL34" s="25">
        <f t="shared" si="34"/>
        <v>0</v>
      </c>
      <c r="AM34" s="41"/>
      <c r="AN34" s="26">
        <f t="shared" si="34"/>
        <v>0</v>
      </c>
      <c r="AO34" s="41"/>
      <c r="AP34" s="26">
        <f t="shared" si="34"/>
        <v>0</v>
      </c>
      <c r="AQ34" s="41"/>
      <c r="AR34" s="35">
        <f t="shared" si="34"/>
        <v>0</v>
      </c>
      <c r="AS34" s="43"/>
      <c r="AT34" s="25">
        <f t="shared" si="34"/>
        <v>0</v>
      </c>
      <c r="AU34" s="40"/>
      <c r="AV34" s="25">
        <f t="shared" si="34"/>
        <v>0</v>
      </c>
      <c r="AW34" s="41"/>
      <c r="AX34" s="35">
        <f t="shared" si="25"/>
        <v>0</v>
      </c>
    </row>
    <row r="35" spans="1:50" x14ac:dyDescent="0.25">
      <c r="A35" s="23"/>
      <c r="B35" s="37">
        <f t="shared" si="35"/>
        <v>7</v>
      </c>
      <c r="C35" s="45"/>
      <c r="D35" s="25">
        <f t="shared" si="26"/>
        <v>0</v>
      </c>
      <c r="E35" s="39"/>
      <c r="F35" s="25">
        <f t="shared" si="26"/>
        <v>0</v>
      </c>
      <c r="G35" s="39"/>
      <c r="H35" s="25">
        <f t="shared" si="26"/>
        <v>0</v>
      </c>
      <c r="I35" s="40"/>
      <c r="J35" s="25">
        <f t="shared" si="26"/>
        <v>0</v>
      </c>
      <c r="K35" s="39"/>
      <c r="L35" s="25">
        <f t="shared" si="26"/>
        <v>0</v>
      </c>
      <c r="M35" s="40"/>
      <c r="N35" s="25">
        <f t="shared" si="26"/>
        <v>0</v>
      </c>
      <c r="O35" s="41"/>
      <c r="P35" s="35">
        <f t="shared" si="26"/>
        <v>0</v>
      </c>
      <c r="Q35" s="45"/>
      <c r="R35" s="25">
        <f t="shared" si="27"/>
        <v>0</v>
      </c>
      <c r="S35" s="39"/>
      <c r="T35" s="25">
        <f t="shared" si="28"/>
        <v>0</v>
      </c>
      <c r="U35" s="39"/>
      <c r="V35" s="25">
        <f t="shared" si="29"/>
        <v>0</v>
      </c>
      <c r="W35" s="40"/>
      <c r="X35" s="25">
        <f t="shared" si="30"/>
        <v>0</v>
      </c>
      <c r="Y35" s="39"/>
      <c r="Z35" s="25">
        <f t="shared" si="31"/>
        <v>0</v>
      </c>
      <c r="AA35" s="40"/>
      <c r="AB35" s="25">
        <f t="shared" si="32"/>
        <v>0</v>
      </c>
      <c r="AC35" s="41"/>
      <c r="AD35" s="35">
        <f t="shared" si="33"/>
        <v>0</v>
      </c>
      <c r="AE35" s="42"/>
      <c r="AF35" s="25">
        <f t="shared" si="24"/>
        <v>0</v>
      </c>
      <c r="AG35" s="40"/>
      <c r="AH35" s="36">
        <f t="shared" si="34"/>
        <v>0</v>
      </c>
      <c r="AI35" s="13"/>
      <c r="AJ35" s="25">
        <f t="shared" si="34"/>
        <v>0</v>
      </c>
      <c r="AK35" s="40"/>
      <c r="AL35" s="25">
        <f t="shared" si="34"/>
        <v>0</v>
      </c>
      <c r="AM35" s="41"/>
      <c r="AN35" s="26">
        <f t="shared" si="34"/>
        <v>0</v>
      </c>
      <c r="AO35" s="41"/>
      <c r="AP35" s="26">
        <f t="shared" si="34"/>
        <v>0</v>
      </c>
      <c r="AQ35" s="41"/>
      <c r="AR35" s="35">
        <f t="shared" si="34"/>
        <v>0</v>
      </c>
      <c r="AS35" s="43"/>
      <c r="AT35" s="25">
        <f t="shared" si="34"/>
        <v>0</v>
      </c>
      <c r="AU35" s="40"/>
      <c r="AV35" s="25">
        <f t="shared" si="34"/>
        <v>0</v>
      </c>
      <c r="AW35" s="41"/>
      <c r="AX35" s="35">
        <f t="shared" si="25"/>
        <v>0</v>
      </c>
    </row>
    <row r="36" spans="1:50" x14ac:dyDescent="0.25">
      <c r="A36" s="23"/>
      <c r="B36" s="37">
        <f t="shared" si="35"/>
        <v>8</v>
      </c>
      <c r="C36" s="45"/>
      <c r="D36" s="25">
        <f t="shared" si="26"/>
        <v>0</v>
      </c>
      <c r="E36" s="39"/>
      <c r="F36" s="25">
        <f t="shared" si="26"/>
        <v>0</v>
      </c>
      <c r="G36" s="39"/>
      <c r="H36" s="25">
        <f t="shared" si="26"/>
        <v>0</v>
      </c>
      <c r="I36" s="40"/>
      <c r="J36" s="25">
        <f t="shared" si="26"/>
        <v>0</v>
      </c>
      <c r="K36" s="39"/>
      <c r="L36" s="25">
        <f t="shared" si="26"/>
        <v>0</v>
      </c>
      <c r="M36" s="40"/>
      <c r="N36" s="25">
        <f t="shared" si="26"/>
        <v>0</v>
      </c>
      <c r="O36" s="41"/>
      <c r="P36" s="35">
        <f t="shared" si="26"/>
        <v>0</v>
      </c>
      <c r="Q36" s="45"/>
      <c r="R36" s="25">
        <f t="shared" si="27"/>
        <v>0</v>
      </c>
      <c r="S36" s="39"/>
      <c r="T36" s="25">
        <f t="shared" si="28"/>
        <v>0</v>
      </c>
      <c r="U36" s="39"/>
      <c r="V36" s="25">
        <f t="shared" si="29"/>
        <v>0</v>
      </c>
      <c r="W36" s="40"/>
      <c r="X36" s="25">
        <f t="shared" si="30"/>
        <v>0</v>
      </c>
      <c r="Y36" s="39"/>
      <c r="Z36" s="25">
        <f t="shared" si="31"/>
        <v>0</v>
      </c>
      <c r="AA36" s="40"/>
      <c r="AB36" s="25">
        <f t="shared" si="32"/>
        <v>0</v>
      </c>
      <c r="AC36" s="41"/>
      <c r="AD36" s="35">
        <f t="shared" si="33"/>
        <v>0</v>
      </c>
      <c r="AE36" s="42"/>
      <c r="AF36" s="25">
        <f t="shared" si="24"/>
        <v>0</v>
      </c>
      <c r="AG36" s="40"/>
      <c r="AH36" s="36">
        <f t="shared" si="34"/>
        <v>0</v>
      </c>
      <c r="AI36" s="13"/>
      <c r="AJ36" s="25">
        <f t="shared" si="34"/>
        <v>0</v>
      </c>
      <c r="AK36" s="40"/>
      <c r="AL36" s="25">
        <f t="shared" si="34"/>
        <v>0</v>
      </c>
      <c r="AM36" s="41"/>
      <c r="AN36" s="26">
        <f t="shared" si="34"/>
        <v>0</v>
      </c>
      <c r="AO36" s="41"/>
      <c r="AP36" s="26">
        <f t="shared" si="34"/>
        <v>0</v>
      </c>
      <c r="AQ36" s="41"/>
      <c r="AR36" s="35">
        <f t="shared" si="34"/>
        <v>0</v>
      </c>
      <c r="AS36" s="43"/>
      <c r="AT36" s="25">
        <f t="shared" si="34"/>
        <v>0</v>
      </c>
      <c r="AU36" s="40"/>
      <c r="AV36" s="25">
        <f t="shared" si="34"/>
        <v>0</v>
      </c>
      <c r="AW36" s="41"/>
      <c r="AX36" s="35">
        <f t="shared" si="25"/>
        <v>0</v>
      </c>
    </row>
    <row r="37" spans="1:50" x14ac:dyDescent="0.25">
      <c r="A37" s="23"/>
      <c r="B37" s="37">
        <f t="shared" si="35"/>
        <v>9</v>
      </c>
      <c r="C37" s="45"/>
      <c r="D37" s="25">
        <f t="shared" si="26"/>
        <v>0</v>
      </c>
      <c r="E37" s="39"/>
      <c r="F37" s="25">
        <f t="shared" si="26"/>
        <v>0</v>
      </c>
      <c r="G37" s="39"/>
      <c r="H37" s="25">
        <f t="shared" si="26"/>
        <v>0</v>
      </c>
      <c r="I37" s="40"/>
      <c r="J37" s="25">
        <f t="shared" si="26"/>
        <v>0</v>
      </c>
      <c r="K37" s="39"/>
      <c r="L37" s="25">
        <f t="shared" si="26"/>
        <v>0</v>
      </c>
      <c r="M37" s="40"/>
      <c r="N37" s="25">
        <f t="shared" si="26"/>
        <v>0</v>
      </c>
      <c r="O37" s="41"/>
      <c r="P37" s="35">
        <f t="shared" si="26"/>
        <v>0</v>
      </c>
      <c r="Q37" s="45"/>
      <c r="R37" s="25">
        <f t="shared" si="27"/>
        <v>0</v>
      </c>
      <c r="S37" s="39"/>
      <c r="T37" s="25">
        <f t="shared" si="28"/>
        <v>0</v>
      </c>
      <c r="U37" s="39"/>
      <c r="V37" s="25">
        <f t="shared" si="29"/>
        <v>0</v>
      </c>
      <c r="W37" s="40"/>
      <c r="X37" s="25">
        <f t="shared" si="30"/>
        <v>0</v>
      </c>
      <c r="Y37" s="39"/>
      <c r="Z37" s="25">
        <f t="shared" si="31"/>
        <v>0</v>
      </c>
      <c r="AA37" s="40"/>
      <c r="AB37" s="25">
        <f t="shared" si="32"/>
        <v>0</v>
      </c>
      <c r="AC37" s="41"/>
      <c r="AD37" s="35">
        <f t="shared" si="33"/>
        <v>0</v>
      </c>
      <c r="AE37" s="42"/>
      <c r="AF37" s="25">
        <f t="shared" si="24"/>
        <v>0</v>
      </c>
      <c r="AG37" s="40"/>
      <c r="AH37" s="36">
        <f t="shared" si="34"/>
        <v>0</v>
      </c>
      <c r="AI37" s="39"/>
      <c r="AJ37" s="25">
        <f t="shared" si="34"/>
        <v>0</v>
      </c>
      <c r="AK37" s="39"/>
      <c r="AL37" s="25">
        <f t="shared" si="34"/>
        <v>0</v>
      </c>
      <c r="AM37" s="62"/>
      <c r="AN37" s="26">
        <f t="shared" si="34"/>
        <v>0</v>
      </c>
      <c r="AO37" s="62"/>
      <c r="AP37" s="26">
        <f t="shared" si="34"/>
        <v>0</v>
      </c>
      <c r="AQ37" s="44"/>
      <c r="AR37" s="35">
        <f t="shared" si="34"/>
        <v>0</v>
      </c>
      <c r="AS37" s="46"/>
      <c r="AT37" s="25">
        <f t="shared" si="34"/>
        <v>0</v>
      </c>
      <c r="AU37" s="13"/>
      <c r="AV37" s="25">
        <f t="shared" si="34"/>
        <v>0</v>
      </c>
      <c r="AW37" s="44"/>
      <c r="AX37" s="35">
        <f t="shared" si="25"/>
        <v>0</v>
      </c>
    </row>
    <row r="38" spans="1:50" ht="18.75" thickBot="1" x14ac:dyDescent="0.3">
      <c r="A38" s="48"/>
      <c r="B38" s="49">
        <f t="shared" si="35"/>
        <v>10</v>
      </c>
      <c r="C38" s="64"/>
      <c r="D38" s="84">
        <f>SUM(D29:D37)</f>
        <v>0</v>
      </c>
      <c r="E38" s="66"/>
      <c r="F38" s="84">
        <f>SUM(F29:F37)</f>
        <v>0</v>
      </c>
      <c r="G38" s="66"/>
      <c r="H38" s="84">
        <f>SUM(H29:H37)</f>
        <v>0</v>
      </c>
      <c r="I38" s="67"/>
      <c r="J38" s="84">
        <f>SUM(J29:J37)</f>
        <v>0</v>
      </c>
      <c r="K38" s="66"/>
      <c r="L38" s="84">
        <f>SUM(L29:L37)</f>
        <v>0</v>
      </c>
      <c r="M38" s="67"/>
      <c r="N38" s="84">
        <f>SUM(N29:N37)</f>
        <v>0</v>
      </c>
      <c r="O38" s="68"/>
      <c r="P38" s="88">
        <f>SUM(P29:P37)</f>
        <v>0</v>
      </c>
      <c r="Q38" s="64"/>
      <c r="R38" s="84">
        <f>SUM(R29:R37)</f>
        <v>0</v>
      </c>
      <c r="S38" s="66"/>
      <c r="T38" s="84">
        <f>SUM(T29:T37)</f>
        <v>0</v>
      </c>
      <c r="U38" s="66"/>
      <c r="V38" s="84">
        <f>SUM(V29:V37)</f>
        <v>0</v>
      </c>
      <c r="W38" s="67"/>
      <c r="X38" s="84">
        <f>SUM(X29:X37)</f>
        <v>0</v>
      </c>
      <c r="Y38" s="66"/>
      <c r="Z38" s="84">
        <f>SUM(Z29:Z37)</f>
        <v>0</v>
      </c>
      <c r="AA38" s="67"/>
      <c r="AB38" s="84">
        <f>SUM(AB29:AB37)</f>
        <v>0</v>
      </c>
      <c r="AC38" s="68"/>
      <c r="AD38" s="88">
        <f>SUM(AD29:AD37)</f>
        <v>0</v>
      </c>
      <c r="AE38" s="69"/>
      <c r="AF38" s="84">
        <f>SUM(AF29:AF37)</f>
        <v>0</v>
      </c>
      <c r="AG38" s="67"/>
      <c r="AH38" s="95">
        <f>SUM(AH29:AH37)</f>
        <v>0</v>
      </c>
      <c r="AI38" s="66"/>
      <c r="AJ38" s="84">
        <f>SUM(AJ29:AJ37)</f>
        <v>0</v>
      </c>
      <c r="AK38" s="66"/>
      <c r="AL38" s="84">
        <f>SUM(AL29:AL37)</f>
        <v>0</v>
      </c>
      <c r="AM38" s="70"/>
      <c r="AN38" s="93">
        <f>SUM(AN29:AN37)</f>
        <v>0</v>
      </c>
      <c r="AO38" s="70"/>
      <c r="AP38" s="93">
        <f>SUM(AP29:AP37)</f>
        <v>0</v>
      </c>
      <c r="AQ38" s="71"/>
      <c r="AR38" s="88">
        <f>SUM(AR29:AR37)</f>
        <v>0</v>
      </c>
      <c r="AS38" s="65"/>
      <c r="AT38" s="84">
        <f>SUM(AT29:AT37)</f>
        <v>0</v>
      </c>
      <c r="AU38" s="72"/>
      <c r="AV38" s="84">
        <f>SUM(AV29:AV37)</f>
        <v>0</v>
      </c>
      <c r="AW38" s="71"/>
      <c r="AX38" s="88">
        <f>SUM(AX29:AX37)</f>
        <v>0</v>
      </c>
    </row>
    <row r="39" spans="1:50" x14ac:dyDescent="0.25">
      <c r="A39" s="23"/>
      <c r="B39" s="24">
        <v>1</v>
      </c>
      <c r="C39" s="50"/>
      <c r="D39" s="60">
        <f>COUNTIF(B39:C39,"Русский язык")+COUNTIF(B39:C39,"Литература")+COUNTIF(B39:C39,"Иностр. язык")+COUNTIF(B39:C39,"История")+COUNTIF(B39:C39,"Обществознание")+COUNTIF(B39:C39,"Химия")+COUNTIF(B39:C39,"Биология")+COUNTIF(B39:C39,"ОБЖ")+COUNTIF(B39:C39,"География")+COUNTIF(B39:C39,"Экология")+COUNTIF(B39:C39,"Псих. общение")+COUNTIF(B39:C39,"Эк.моего края")+COUNTIF(B39:C39,"Физкультура")+COUNTIF(B39:C39,"Математика")+COUNTIF(B39:C39,"Информатика")+COUNTIF(B39:C39,"Физика")+COUNTIF(B39:C39,"Слесарное дело")+COUNTIF(B39:C39,"МДК.01.01")+COUNTIF(B39:C39,"Электротехника")</f>
        <v>0</v>
      </c>
      <c r="E39" s="53"/>
      <c r="F39" s="60">
        <f>COUNTIF(D39:E39,"Русский язык")+COUNTIF(D39:E39,"Литература")+COUNTIF(D39:E39,"Иностр. язык")+COUNTIF(D39:E39,"История")+COUNTIF(D39:E39,"Обществознание")+COUNTIF(D39:E39,"Химия")+COUNTIF(D39:E39,"Биология")+COUNTIF(D39:E39,"ОБЖ")+COUNTIF(D39:E39,"География")+COUNTIF(D39:E39,"Экология")+COUNTIF(D39:E39,"Псих. общение")+COUNTIF(D39:E39,"Эк.моего края")+COUNTIF(D39:E39,"Физкультура")+COUNTIF(D39:E39,"Математика")+COUNTIF(D39:E39,"Информатика")+COUNTIF(D39:E39,"Физика")+COUNTIF(D39:E39,"Слесарное дело")+COUNTIF(D39:E39,"МДК.01.01")+COUNTIF(D39:E39,"Электротехника")</f>
        <v>0</v>
      </c>
      <c r="G39" s="52"/>
      <c r="H39" s="60">
        <f>COUNTIF(F39:G39,"Русский язык")+COUNTIF(F39:G39,"Литература")+COUNTIF(F39:G39,"Иностр. язык")+COUNTIF(F39:G39,"История")+COUNTIF(F39:G39,"Обществознание")+COUNTIF(F39:G39,"Химия")+COUNTIF(F39:G39,"Биология")+COUNTIF(F39:G39,"ОБЖ")+COUNTIF(F39:G39,"География")+COUNTIF(F39:G39,"Экология")+COUNTIF(F39:G39,"Псих. общение")+COUNTIF(F39:G39,"Эк.моего края")+COUNTIF(F39:G39,"Физкультура")+COUNTIF(F39:G39,"Математика")+COUNTIF(F39:G39,"Информатика")+COUNTIF(F39:G39,"Физика")+COUNTIF(F39:G39,"Слесарное дело")+COUNTIF(F39:G39,"МДК.01.01")+COUNTIF(F39:G39,"Электротехника")</f>
        <v>0</v>
      </c>
      <c r="I39" s="54"/>
      <c r="J39" s="60">
        <f>COUNTIF(H39:I39,"Русский язык")+COUNTIF(H39:I39,"Литература")+COUNTIF(H39:I39,"Иностр. язык")+COUNTIF(H39:I39,"История")+COUNTIF(H39:I39,"Обществознание")+COUNTIF(H39:I39,"Химия")+COUNTIF(H39:I39,"Биология")+COUNTIF(H39:I39,"ОБЖ")+COUNTIF(H39:I39,"География")+COUNTIF(H39:I39,"Экология")+COUNTIF(H39:I39,"Псих. общение")+COUNTIF(H39:I39,"Эк.моего края")+COUNTIF(H39:I39,"Физкультура")+COUNTIF(H39:I39,"Математика")+COUNTIF(H39:I39,"Информатика")+COUNTIF(H39:I39,"Физика")+COUNTIF(H39:I39,"Слесарное дело")+COUNTIF(H39:I39,"МДК.01.01")+COUNTIF(H39:I39,"Электротехника")</f>
        <v>0</v>
      </c>
      <c r="K39" s="52"/>
      <c r="L39" s="60">
        <f>COUNTIF(J39:K39,"Русский язык")+COUNTIF(J39:K39,"Литература")+COUNTIF(J39:K39,"Иностр. язык")+COUNTIF(J39:K39,"История")+COUNTIF(J39:K39,"Обществознание")+COUNTIF(J39:K39,"Химия")+COUNTIF(J39:K39,"Биология")+COUNTIF(J39:K39,"ОБЖ")+COUNTIF(J39:K39,"География")+COUNTIF(J39:K39,"Экология")+COUNTIF(J39:K39,"Псих. общение")+COUNTIF(J39:K39,"Эк.моего края")+COUNTIF(J39:K39,"Физкультура")+COUNTIF(J39:K39,"Математика")+COUNTIF(J39:K39,"Информатика")+COUNTIF(J39:K39,"Физика")+COUNTIF(J39:K39,"Слесарное дело")+COUNTIF(J39:K39,"МДК.01.01")+COUNTIF(J39:K39,"Электротехника")</f>
        <v>0</v>
      </c>
      <c r="M39" s="54"/>
      <c r="N39" s="60">
        <f>COUNTIF(L39:M39,"Русский язык")+COUNTIF(L39:M39,"Литература")+COUNTIF(L39:M39,"Иностр. язык")+COUNTIF(L39:M39,"История")+COUNTIF(L39:M39,"Обществознание")+COUNTIF(L39:M39,"Химия")+COUNTIF(L39:M39,"Биология")+COUNTIF(L39:M39,"ОБЖ")+COUNTIF(L39:M39,"География")+COUNTIF(L39:M39,"Экология")+COUNTIF(L39:M39,"Псих. общение")+COUNTIF(L39:M39,"Эк.моего края")+COUNTIF(L39:M39,"Физкультура")+COUNTIF(L39:M39,"Математика")+COUNTIF(L39:M39,"Информатика")+COUNTIF(L39:M39,"Физика")+COUNTIF(L39:M39,"Слесарное дело")+COUNTIF(L39:M39,"МДК.01.01")+COUNTIF(L39:M39,"Электротехника")</f>
        <v>0</v>
      </c>
      <c r="O39" s="55"/>
      <c r="P39" s="59">
        <f>COUNTIF(N39:O39,"Русский язык")+COUNTIF(N39:O39,"Литература")+COUNTIF(N39:O39,"Иностр. язык")+COUNTIF(N39:O39,"История")+COUNTIF(N39:O39,"Обществознание")+COUNTIF(N39:O39,"Химия")+COUNTIF(N39:O39,"Биология")+COUNTIF(N39:O39,"ОБЖ")+COUNTIF(N39:O39,"География")+COUNTIF(N39:O39,"Экология")+COUNTIF(N39:O39,"Псих. общение")+COUNTIF(N39:O39,"Эк.моего края")+COUNTIF(N39:O39,"Физкультура")+COUNTIF(N39:O39,"Математика")+COUNTIF(N39:O39,"Информатика")+COUNTIF(N39:O39,"Физика")+COUNTIF(N39:O39,"Слесарное дело")+COUNTIF(N39:O39,"МДК.01.01")+COUNTIF(N39:O39,"Электротехника")</f>
        <v>0</v>
      </c>
      <c r="Q39" s="50"/>
      <c r="R39" s="60">
        <f>COUNTIF(P39:Q39,"Русский язык")+COUNTIF(P39:Q39,"Литература")+COUNTIF(P39:Q39,"Иностр. язык")+COUNTIF(P39:Q39,"История")+COUNTIF(P39:Q39,"Обществознание")+COUNTIF(P39:Q39,"Химия")+COUNTIF(P39:Q39,"Биология")+COUNTIF(P39:Q39,"ОБЖ")+COUNTIF(P39:Q39,"География")+COUNTIF(P39:Q39,"Экология")+COUNTIF(P39:Q39,"Псих. общение")+COUNTIF(P39:Q39,"Эк.моего края")+COUNTIF(P39:Q39,"Физкультура")+COUNTIF(P39:Q39,"Математика")+COUNTIF(P39:Q39,"Информатика")+COUNTIF(P39:Q39,"Физика")+COUNTIF(P39:Q39,"Слесарное дело")+COUNTIF(P39:Q39,"МДК.01.01")+COUNTIF(P39:Q39,"Электротехника")</f>
        <v>0</v>
      </c>
      <c r="S39" s="53"/>
      <c r="T39" s="60">
        <f>COUNTIF(R39:S39,"Русский язык")+COUNTIF(R39:S39,"Литература")+COUNTIF(R39:S39,"Иностр. язык")+COUNTIF(R39:S39,"История")+COUNTIF(R39:S39,"Обществознание")+COUNTIF(R39:S39,"Химия")+COUNTIF(R39:S39,"Биология")+COUNTIF(R39:S39,"ОБЖ")+COUNTIF(R39:S39,"География")+COUNTIF(R39:S39,"Экология")+COUNTIF(R39:S39,"Псих. общение")+COUNTIF(R39:S39,"Эк.моего края")+COUNTIF(R39:S39,"Физкультура")+COUNTIF(R39:S39,"Математика")+COUNTIF(R39:S39,"Информатика")+COUNTIF(R39:S39,"Физика")+COUNTIF(R39:S39,"Слесарное дело")+COUNTIF(R39:S39,"МДК.01.01")+COUNTIF(R39:S39,"Электротехника")</f>
        <v>0</v>
      </c>
      <c r="U39" s="52"/>
      <c r="V39" s="60">
        <f>COUNTIF(T39:U39,"Русский язык")+COUNTIF(T39:U39,"Литература")+COUNTIF(T39:U39,"Иностр. язык")+COUNTIF(T39:U39,"История")+COUNTIF(T39:U39,"Обществознание")+COUNTIF(T39:U39,"Химия")+COUNTIF(T39:U39,"Биология")+COUNTIF(T39:U39,"ОБЖ")+COUNTIF(T39:U39,"География")+COUNTIF(T39:U39,"Экология")+COUNTIF(T39:U39,"Псих. общение")+COUNTIF(T39:U39,"Эк.моего края")+COUNTIF(T39:U39,"Физкультура")+COUNTIF(T39:U39,"Математика")+COUNTIF(T39:U39,"Информатика")+COUNTIF(T39:U39,"Физика")+COUNTIF(T39:U39,"Слесарное дело")+COUNTIF(T39:U39,"МДК.01.01")+COUNTIF(T39:U39,"Электротехника")</f>
        <v>0</v>
      </c>
      <c r="W39" s="54"/>
      <c r="X39" s="60">
        <f>COUNTIF(V39:W39,"Русский язык")+COUNTIF(V39:W39,"Литература")+COUNTIF(V39:W39,"Иностр. язык")+COUNTIF(V39:W39,"История")+COUNTIF(V39:W39,"Обществознание")+COUNTIF(V39:W39,"Химия")+COUNTIF(V39:W39,"Биология")+COUNTIF(V39:W39,"ОБЖ")+COUNTIF(V39:W39,"География")+COUNTIF(V39:W39,"Экология")+COUNTIF(V39:W39,"Псих. общение")+COUNTIF(V39:W39,"Эк.моего края")+COUNTIF(V39:W39,"Физкультура")+COUNTIF(V39:W39,"Математика")+COUNTIF(V39:W39,"Информатика")+COUNTIF(V39:W39,"Физика")+COUNTIF(V39:W39,"Слесарное дело")+COUNTIF(V39:W39,"МДК.01.01")+COUNTIF(V39:W39,"Электротехника")</f>
        <v>0</v>
      </c>
      <c r="Y39" s="52"/>
      <c r="Z39" s="60">
        <f>COUNTIF(X39:Y39,"Русский язык")+COUNTIF(X39:Y39,"Литература")+COUNTIF(X39:Y39,"Иностр. язык")+COUNTIF(X39:Y39,"История")+COUNTIF(X39:Y39,"Обществознание")+COUNTIF(X39:Y39,"Химия")+COUNTIF(X39:Y39,"Биология")+COUNTIF(X39:Y39,"ОБЖ")+COUNTIF(X39:Y39,"География")+COUNTIF(X39:Y39,"Экология")+COUNTIF(X39:Y39,"Псих. общение")+COUNTIF(X39:Y39,"Эк.моего края")+COUNTIF(X39:Y39,"Физкультура")+COUNTIF(X39:Y39,"Математика")+COUNTIF(X39:Y39,"Информатика")+COUNTIF(X39:Y39,"Физика")+COUNTIF(X39:Y39,"Слесарное дело")+COUNTIF(X39:Y39,"МДК.01.01")+COUNTIF(X39:Y39,"Электротехника")</f>
        <v>0</v>
      </c>
      <c r="AA39" s="54"/>
      <c r="AB39" s="60">
        <f>COUNTIF(Z39:AA39,"Русский язык")+COUNTIF(Z39:AA39,"Литература")+COUNTIF(Z39:AA39,"Иностр. язык")+COUNTIF(Z39:AA39,"История")+COUNTIF(Z39:AA39,"Обществознание")+COUNTIF(Z39:AA39,"Химия")+COUNTIF(Z39:AA39,"Биология")+COUNTIF(Z39:AA39,"ОБЖ")+COUNTIF(Z39:AA39,"География")+COUNTIF(Z39:AA39,"Экология")+COUNTIF(Z39:AA39,"Псих. общение")+COUNTIF(Z39:AA39,"Эк.моего края")+COUNTIF(Z39:AA39,"Физкультура")+COUNTIF(Z39:AA39,"Математика")+COUNTIF(Z39:AA39,"Информатика")+COUNTIF(Z39:AA39,"Физика")+COUNTIF(Z39:AA39,"Слесарное дело")+COUNTIF(Z39:AA39,"МДК.01.01")+COUNTIF(Z39:AA39,"Электротехника")</f>
        <v>0</v>
      </c>
      <c r="AC39" s="55"/>
      <c r="AD39" s="59">
        <f>COUNTIF(AB39:AC39,"Русский язык")+COUNTIF(AB39:AC39,"Литература")+COUNTIF(AB39:AC39,"Иностр. язык")+COUNTIF(AB39:AC39,"История")+COUNTIF(AB39:AC39,"Обществознание")+COUNTIF(AB39:AC39,"Химия")+COUNTIF(AB39:AC39,"Биология")+COUNTIF(AB39:AC39,"ОБЖ")+COUNTIF(AB39:AC39,"География")+COUNTIF(AB39:AC39,"Экология")+COUNTIF(AB39:AC39,"Псих. общение")+COUNTIF(AB39:AC39,"Эк.моего края")+COUNTIF(AB39:AC39,"Физкультура")+COUNTIF(AB39:AC39,"Математика")+COUNTIF(AB39:AC39,"Информатика")+COUNTIF(AB39:AC39,"Физика")+COUNTIF(AB39:AC39,"Слесарное дело")+COUNTIF(AB39:AC39,"МДК.01.01")+COUNTIF(AB39:AC39,"Электротехника")</f>
        <v>0</v>
      </c>
      <c r="AE39" s="56"/>
      <c r="AF39" s="60">
        <f t="shared" ref="AF39:AF47" si="36">COUNTIF(P39:AE39,"Русский язык")+COUNTIF(P39:AE39,"Литература")+COUNTIF(P39:AE39,"Иностр. язык")+COUNTIF(P39:AE39,"История")+COUNTIF(P39:AE39,"Обществознание")+COUNTIF(P39:AE39,"Химия")+COUNTIF(P39:AE39,"Биология")+COUNTIF(P39:AE39,"ОБЖ")+COUNTIF(P39:AE39,"География")+COUNTIF(P39:AE39,"Физкультура")+COUNTIF(P39:AE39,"Математика")+COUNTIF(P39:AE39,"Информатика")+COUNTIF(P39:AE39,"Физика")+COUNTIF(P39:AE39,"Слесарное дело")+COUNTIF(P39:AE39,"МДК.01.01")+COUNTIF(P39:AE39,"Электротехника")+COUNTIF(P39:AE39,"Тех. черчение")</f>
        <v>0</v>
      </c>
      <c r="AG39" s="54"/>
      <c r="AH39" s="61">
        <f>COUNTIF(AF39:AG39,"Русский язык")+COUNTIF(AF39:AG39,"Литература")+COUNTIF(AF39:AG39,"Иностр. язык")+COUNTIF(AF39:AG39,"История")+COUNTIF(AF39:AG39,"Обществознание")+COUNTIF(AF39:AG39,"Химия")+COUNTIF(AF39:AG39,"Биология")+COUNTIF(AF39:AG39,"ОБЖ")+COUNTIF(AF39:AG39,"География")+COUNTIF(AF39:AG39,"Физкультура")+COUNTIF(AF39:AG39,"Математика")+COUNTIF(AF39:AG39,"Информатика")+COUNTIF(AF39:AG39,"Физика")+COUNTIF(AF39:AG39,"Слесарное дело")+COUNTIF(AF39:AG39,"МДК.01.01")+COUNTIF(AF39:AG39,"Электротехника")+COUNTIF(AF39:AG39,"Тех. черчение")</f>
        <v>0</v>
      </c>
      <c r="AI39" s="52"/>
      <c r="AJ39" s="60">
        <f>COUNTIF(AH39:AI39,"Русский язык")+COUNTIF(AH39:AI39,"Литература")+COUNTIF(AH39:AI39,"Иностр. язык")+COUNTIF(AH39:AI39,"История")+COUNTIF(AH39:AI39,"Обществознание")+COUNTIF(AH39:AI39,"Химия")+COUNTIF(AH39:AI39,"Биология")+COUNTIF(AH39:AI39,"ОБЖ")+COUNTIF(AH39:AI39,"География")+COUNTIF(AH39:AI39,"Физкультура")+COUNTIF(AH39:AI39,"Математика")+COUNTIF(AH39:AI39,"Информатика")+COUNTIF(AH39:AI39,"Физика")+COUNTIF(AH39:AI39,"Слесарное дело")+COUNTIF(AH39:AI39,"МДК.01.01")+COUNTIF(AH39:AI39,"Электротехника")+COUNTIF(AH39:AI39,"Тех. черчение")</f>
        <v>0</v>
      </c>
      <c r="AK39" s="52"/>
      <c r="AL39" s="60">
        <f>COUNTIF(AJ39:AK39,"Русский язык")+COUNTIF(AJ39:AK39,"Литература")+COUNTIF(AJ39:AK39,"Иностр. язык")+COUNTIF(AJ39:AK39,"История")+COUNTIF(AJ39:AK39,"Обществознание")+COUNTIF(AJ39:AK39,"Химия")+COUNTIF(AJ39:AK39,"Биология")+COUNTIF(AJ39:AK39,"ОБЖ")+COUNTIF(AJ39:AK39,"География")+COUNTIF(AJ39:AK39,"Физкультура")+COUNTIF(AJ39:AK39,"Математика")+COUNTIF(AJ39:AK39,"Информатика")+COUNTIF(AJ39:AK39,"Физика")+COUNTIF(AJ39:AK39,"Слесарное дело")+COUNTIF(AJ39:AK39,"МДК.01.01")+COUNTIF(AJ39:AK39,"Электротехника")+COUNTIF(AJ39:AK39,"Тех. черчение")</f>
        <v>0</v>
      </c>
      <c r="AM39" s="57"/>
      <c r="AN39" s="53">
        <f>COUNTIF(AL39:AM39,"Русский язык")+COUNTIF(AL39:AM39,"Литература")+COUNTIF(AL39:AM39,"Иностр. язык")+COUNTIF(AL39:AM39,"История")+COUNTIF(AL39:AM39,"Обществознание")+COUNTIF(AL39:AM39,"Химия")+COUNTIF(AL39:AM39,"Биология")+COUNTIF(AL39:AM39,"ОБЖ")+COUNTIF(AL39:AM39,"География")+COUNTIF(AL39:AM39,"Физкультура")+COUNTIF(AL39:AM39,"Математика")+COUNTIF(AL39:AM39,"Информатика")+COUNTIF(AL39:AM39,"Физика")+COUNTIF(AL39:AM39,"Слесарное дело")+COUNTIF(AL39:AM39,"МДК.01.01")+COUNTIF(AL39:AM39,"Электротехника")+COUNTIF(AL39:AM39,"Тех. черчение")</f>
        <v>0</v>
      </c>
      <c r="AO39" s="57"/>
      <c r="AP39" s="53">
        <f>COUNTIF(AN39:AO39,"Русский язык")+COUNTIF(AN39:AO39,"Литература")+COUNTIF(AN39:AO39,"Иностр. язык")+COUNTIF(AN39:AO39,"История")+COUNTIF(AN39:AO39,"Обществознание")+COUNTIF(AN39:AO39,"Химия")+COUNTIF(AN39:AO39,"Биология")+COUNTIF(AN39:AO39,"ОБЖ")+COUNTIF(AN39:AO39,"География")+COUNTIF(AN39:AO39,"Физкультура")+COUNTIF(AN39:AO39,"Математика")+COUNTIF(AN39:AO39,"Информатика")+COUNTIF(AN39:AO39,"Физика")+COUNTIF(AN39:AO39,"Слесарное дело")+COUNTIF(AN39:AO39,"МДК.01.01")+COUNTIF(AN39:AO39,"Электротехника")+COUNTIF(AN39:AO39,"Тех. черчение")</f>
        <v>0</v>
      </c>
      <c r="AQ39" s="58"/>
      <c r="AR39" s="59">
        <f>COUNTIF(AP39:AQ39,"Русский язык")+COUNTIF(AP39:AQ39,"Литература")+COUNTIF(AP39:AQ39,"Иностр. язык")+COUNTIF(AP39:AQ39,"История")+COUNTIF(AP39:AQ39,"Обществознание")+COUNTIF(AP39:AQ39,"Химия")+COUNTIF(AP39:AQ39,"Биология")+COUNTIF(AP39:AQ39,"ОБЖ")+COUNTIF(AP39:AQ39,"География")+COUNTIF(AP39:AQ39,"Физкультура")+COUNTIF(AP39:AQ39,"Математика")+COUNTIF(AP39:AQ39,"Информатика")+COUNTIF(AP39:AQ39,"Физика")+COUNTIF(AP39:AQ39,"Слесарное дело")+COUNTIF(AP39:AQ39,"МДК.01.01")+COUNTIF(AP39:AQ39,"Электротехника")+COUNTIF(AP39:AQ39,"Тех. черчение")</f>
        <v>0</v>
      </c>
      <c r="AS39" s="51"/>
      <c r="AT39" s="60">
        <f>COUNTIF(AR39:AS39,"Русский язык")+COUNTIF(AR39:AS39,"Литература")+COUNTIF(AR39:AS39,"Иностр. язык")+COUNTIF(AR39:AS39,"История")+COUNTIF(AR39:AS39,"Обществознание")+COUNTIF(AR39:AS39,"Химия")+COUNTIF(AR39:AS39,"Биология")+COUNTIF(AR39:AS39,"ОБЖ")+COUNTIF(AR39:AS39,"География")+COUNTIF(AR39:AS39,"Физкультура")+COUNTIF(AR39:AS39,"Математика")+COUNTIF(AR39:AS39,"Информатика")+COUNTIF(AR39:AS39,"Физика")+COUNTIF(AR39:AS39,"Слесарное дело")+COUNTIF(AR39:AS39,"МДК.01.01")+COUNTIF(AR39:AS39,"Электротехника")+COUNTIF(AR39:AS39,"Тех. черчение")</f>
        <v>0</v>
      </c>
      <c r="AU39" s="53"/>
      <c r="AV39" s="60">
        <f>COUNTIF(AT39:AU39,"Русский язык")+COUNTIF(AT39:AU39,"Литература")+COUNTIF(AT39:AU39,"Иностр. язык")+COUNTIF(AT39:AU39,"История")+COUNTIF(AT39:AU39,"Обществознание")+COUNTIF(AT39:AU39,"Химия")+COUNTIF(AT39:AU39,"Биология")+COUNTIF(AT39:AU39,"ОБЖ")+COUNTIF(AT39:AU39,"География")+COUNTIF(AT39:AU39,"Физкультура")+COUNTIF(AT39:AU39,"Математика")+COUNTIF(AT39:AU39,"Информатика")+COUNTIF(AT39:AU39,"Физика")+COUNTIF(AT39:AU39,"Слесарное дело")+COUNTIF(AT39:AU39,"МДК.01.01")+COUNTIF(AT39:AU39,"Электротехника")+COUNTIF(AT39:AU39,"Тех. черчение")</f>
        <v>0</v>
      </c>
      <c r="AW39" s="58"/>
      <c r="AX39" s="59">
        <f t="shared" ref="AX39:AX47" si="37">COUNTIF(AW39:AW39,"Русский язык")+COUNTIF(AW39:AW39,"Литература")+COUNTIF(AW39:AW39,"Иностр. язык")+COUNTIF(AW39:AW39,"История")+COUNTIF(AW39:AW39,"Обществознание")+COUNTIF(AW39:AW39,"Химия")+COUNTIF(AW39:AW39,"Биология")+COUNTIF(AW39:AW39,"ОБЖ")+COUNTIF(AW39:AW39,"География")+COUNTIF(AW39:AW39,"Физкультура")+COUNTIF(AW39:AW39,"Математика")+COUNTIF(AW39:AW39,"Информатика")+COUNTIF(AW39:AW39,"Физика")+COUNTIF(AW39:AW39,"Слесарное дело")+COUNTIF(AW39:AW39,"МДК.01.01")+COUNTIF(AW39:AW39,"Электротехника")+COUNTIF(AW39:AW39,"Тех. черчение")</f>
        <v>0</v>
      </c>
    </row>
    <row r="40" spans="1:50" x14ac:dyDescent="0.25">
      <c r="A40" s="23"/>
      <c r="B40" s="37">
        <f>B39+1</f>
        <v>2</v>
      </c>
      <c r="C40" s="45"/>
      <c r="D40" s="25">
        <f t="shared" ref="D40:P47" si="38">COUNTIF(B40:C40,"Русский язык")+COUNTIF(B40:C40,"Литература")+COUNTIF(B40:C40,"Иностр. язык")+COUNTIF(B40:C40,"История")+COUNTIF(B40:C40,"Обществознание")+COUNTIF(B40:C40,"Химия")+COUNTIF(B40:C40,"Биология")+COUNTIF(B40:C40,"ОБЖ")+COUNTIF(B40:C40,"География")+COUNTIF(B40:C40,"Экология")+COUNTIF(B40:C40,"Псих. общение")+COUNTIF(B40:C40,"Эк.моего края")+COUNTIF(B40:C40,"Физкультура")+COUNTIF(B40:C40,"Математика")+COUNTIF(B40:C40,"Информатика")+COUNTIF(B40:C40,"Физика")+COUNTIF(B40:C40,"Слесарное дело")+COUNTIF(B40:C40,"МДК.01.01")+COUNTIF(B40:C40,"Электротехника")</f>
        <v>0</v>
      </c>
      <c r="E40" s="13"/>
      <c r="F40" s="25">
        <f t="shared" si="38"/>
        <v>0</v>
      </c>
      <c r="G40" s="39"/>
      <c r="H40" s="25">
        <f t="shared" si="38"/>
        <v>0</v>
      </c>
      <c r="I40" s="40"/>
      <c r="J40" s="25">
        <f t="shared" si="38"/>
        <v>0</v>
      </c>
      <c r="K40" s="39"/>
      <c r="L40" s="25">
        <f t="shared" si="38"/>
        <v>0</v>
      </c>
      <c r="M40" s="40"/>
      <c r="N40" s="25">
        <f t="shared" si="38"/>
        <v>0</v>
      </c>
      <c r="O40" s="41"/>
      <c r="P40" s="35">
        <f t="shared" si="38"/>
        <v>0</v>
      </c>
      <c r="Q40" s="45"/>
      <c r="R40" s="25">
        <f t="shared" ref="R40:R47" si="39">COUNTIF(P40:Q40,"Русский язык")+COUNTIF(P40:Q40,"Литература")+COUNTIF(P40:Q40,"Иностр. язык")+COUNTIF(P40:Q40,"История")+COUNTIF(P40:Q40,"Обществознание")+COUNTIF(P40:Q40,"Химия")+COUNTIF(P40:Q40,"Биология")+COUNTIF(P40:Q40,"ОБЖ")+COUNTIF(P40:Q40,"География")+COUNTIF(P40:Q40,"Экология")+COUNTIF(P40:Q40,"Псих. общение")+COUNTIF(P40:Q40,"Эк.моего края")+COUNTIF(P40:Q40,"Физкультура")+COUNTIF(P40:Q40,"Математика")+COUNTIF(P40:Q40,"Информатика")+COUNTIF(P40:Q40,"Физика")+COUNTIF(P40:Q40,"Слесарное дело")+COUNTIF(P40:Q40,"МДК.01.01")+COUNTIF(P40:Q40,"Электротехника")</f>
        <v>0</v>
      </c>
      <c r="S40" s="13"/>
      <c r="T40" s="25">
        <f t="shared" ref="T40:T47" si="40">COUNTIF(R40:S40,"Русский язык")+COUNTIF(R40:S40,"Литература")+COUNTIF(R40:S40,"Иностр. язык")+COUNTIF(R40:S40,"История")+COUNTIF(R40:S40,"Обществознание")+COUNTIF(R40:S40,"Химия")+COUNTIF(R40:S40,"Биология")+COUNTIF(R40:S40,"ОБЖ")+COUNTIF(R40:S40,"География")+COUNTIF(R40:S40,"Экология")+COUNTIF(R40:S40,"Псих. общение")+COUNTIF(R40:S40,"Эк.моего края")+COUNTIF(R40:S40,"Физкультура")+COUNTIF(R40:S40,"Математика")+COUNTIF(R40:S40,"Информатика")+COUNTIF(R40:S40,"Физика")+COUNTIF(R40:S40,"Слесарное дело")+COUNTIF(R40:S40,"МДК.01.01")+COUNTIF(R40:S40,"Электротехника")</f>
        <v>0</v>
      </c>
      <c r="U40" s="39"/>
      <c r="V40" s="25">
        <f t="shared" ref="V40:V47" si="41">COUNTIF(T40:U40,"Русский язык")+COUNTIF(T40:U40,"Литература")+COUNTIF(T40:U40,"Иностр. язык")+COUNTIF(T40:U40,"История")+COUNTIF(T40:U40,"Обществознание")+COUNTIF(T40:U40,"Химия")+COUNTIF(T40:U40,"Биология")+COUNTIF(T40:U40,"ОБЖ")+COUNTIF(T40:U40,"География")+COUNTIF(T40:U40,"Экология")+COUNTIF(T40:U40,"Псих. общение")+COUNTIF(T40:U40,"Эк.моего края")+COUNTIF(T40:U40,"Физкультура")+COUNTIF(T40:U40,"Математика")+COUNTIF(T40:U40,"Информатика")+COUNTIF(T40:U40,"Физика")+COUNTIF(T40:U40,"Слесарное дело")+COUNTIF(T40:U40,"МДК.01.01")+COUNTIF(T40:U40,"Электротехника")</f>
        <v>0</v>
      </c>
      <c r="W40" s="40"/>
      <c r="X40" s="25">
        <f t="shared" ref="X40:X47" si="42">COUNTIF(V40:W40,"Русский язык")+COUNTIF(V40:W40,"Литература")+COUNTIF(V40:W40,"Иностр. язык")+COUNTIF(V40:W40,"История")+COUNTIF(V40:W40,"Обществознание")+COUNTIF(V40:W40,"Химия")+COUNTIF(V40:W40,"Биология")+COUNTIF(V40:W40,"ОБЖ")+COUNTIF(V40:W40,"География")+COUNTIF(V40:W40,"Экология")+COUNTIF(V40:W40,"Псих. общение")+COUNTIF(V40:W40,"Эк.моего края")+COUNTIF(V40:W40,"Физкультура")+COUNTIF(V40:W40,"Математика")+COUNTIF(V40:W40,"Информатика")+COUNTIF(V40:W40,"Физика")+COUNTIF(V40:W40,"Слесарное дело")+COUNTIF(V40:W40,"МДК.01.01")+COUNTIF(V40:W40,"Электротехника")</f>
        <v>0</v>
      </c>
      <c r="Y40" s="39"/>
      <c r="Z40" s="25">
        <f t="shared" ref="Z40:Z47" si="43">COUNTIF(X40:Y40,"Русский язык")+COUNTIF(X40:Y40,"Литература")+COUNTIF(X40:Y40,"Иностр. язык")+COUNTIF(X40:Y40,"История")+COUNTIF(X40:Y40,"Обществознание")+COUNTIF(X40:Y40,"Химия")+COUNTIF(X40:Y40,"Биология")+COUNTIF(X40:Y40,"ОБЖ")+COUNTIF(X40:Y40,"География")+COUNTIF(X40:Y40,"Экология")+COUNTIF(X40:Y40,"Псих. общение")+COUNTIF(X40:Y40,"Эк.моего края")+COUNTIF(X40:Y40,"Физкультура")+COUNTIF(X40:Y40,"Математика")+COUNTIF(X40:Y40,"Информатика")+COUNTIF(X40:Y40,"Физика")+COUNTIF(X40:Y40,"Слесарное дело")+COUNTIF(X40:Y40,"МДК.01.01")+COUNTIF(X40:Y40,"Электротехника")</f>
        <v>0</v>
      </c>
      <c r="AA40" s="40"/>
      <c r="AB40" s="25">
        <f t="shared" ref="AB40:AB47" si="44">COUNTIF(Z40:AA40,"Русский язык")+COUNTIF(Z40:AA40,"Литература")+COUNTIF(Z40:AA40,"Иностр. язык")+COUNTIF(Z40:AA40,"История")+COUNTIF(Z40:AA40,"Обществознание")+COUNTIF(Z40:AA40,"Химия")+COUNTIF(Z40:AA40,"Биология")+COUNTIF(Z40:AA40,"ОБЖ")+COUNTIF(Z40:AA40,"География")+COUNTIF(Z40:AA40,"Экология")+COUNTIF(Z40:AA40,"Псих. общение")+COUNTIF(Z40:AA40,"Эк.моего края")+COUNTIF(Z40:AA40,"Физкультура")+COUNTIF(Z40:AA40,"Математика")+COUNTIF(Z40:AA40,"Информатика")+COUNTIF(Z40:AA40,"Физика")+COUNTIF(Z40:AA40,"Слесарное дело")+COUNTIF(Z40:AA40,"МДК.01.01")+COUNTIF(Z40:AA40,"Электротехника")</f>
        <v>0</v>
      </c>
      <c r="AC40" s="41"/>
      <c r="AD40" s="35">
        <f t="shared" ref="AD40:AD47" si="45">COUNTIF(AB40:AC40,"Русский язык")+COUNTIF(AB40:AC40,"Литература")+COUNTIF(AB40:AC40,"Иностр. язык")+COUNTIF(AB40:AC40,"История")+COUNTIF(AB40:AC40,"Обществознание")+COUNTIF(AB40:AC40,"Химия")+COUNTIF(AB40:AC40,"Биология")+COUNTIF(AB40:AC40,"ОБЖ")+COUNTIF(AB40:AC40,"География")+COUNTIF(AB40:AC40,"Экология")+COUNTIF(AB40:AC40,"Псих. общение")+COUNTIF(AB40:AC40,"Эк.моего края")+COUNTIF(AB40:AC40,"Физкультура")+COUNTIF(AB40:AC40,"Математика")+COUNTIF(AB40:AC40,"Информатика")+COUNTIF(AB40:AC40,"Физика")+COUNTIF(AB40:AC40,"Слесарное дело")+COUNTIF(AB40:AC40,"МДК.01.01")+COUNTIF(AB40:AC40,"Электротехника")</f>
        <v>0</v>
      </c>
      <c r="AE40" s="42"/>
      <c r="AF40" s="25">
        <f t="shared" si="36"/>
        <v>0</v>
      </c>
      <c r="AG40" s="40"/>
      <c r="AH40" s="36">
        <f t="shared" ref="AH40:AV47" si="46">COUNTIF(AF40:AG40,"Русский язык")+COUNTIF(AF40:AG40,"Литература")+COUNTIF(AF40:AG40,"Иностр. язык")+COUNTIF(AF40:AG40,"История")+COUNTIF(AF40:AG40,"Обществознание")+COUNTIF(AF40:AG40,"Химия")+COUNTIF(AF40:AG40,"Биология")+COUNTIF(AF40:AG40,"ОБЖ")+COUNTIF(AF40:AG40,"География")+COUNTIF(AF40:AG40,"Физкультура")+COUNTIF(AF40:AG40,"Математика")+COUNTIF(AF40:AG40,"Информатика")+COUNTIF(AF40:AG40,"Физика")+COUNTIF(AF40:AG40,"Слесарное дело")+COUNTIF(AF40:AG40,"МДК.01.01")+COUNTIF(AF40:AG40,"Электротехника")+COUNTIF(AF40:AG40,"Тех. черчение")</f>
        <v>0</v>
      </c>
      <c r="AI40" s="39"/>
      <c r="AJ40" s="25">
        <f t="shared" si="46"/>
        <v>0</v>
      </c>
      <c r="AK40" s="39"/>
      <c r="AL40" s="25">
        <f t="shared" si="46"/>
        <v>0</v>
      </c>
      <c r="AM40" s="62"/>
      <c r="AN40" s="26">
        <f t="shared" si="46"/>
        <v>0</v>
      </c>
      <c r="AO40" s="62"/>
      <c r="AP40" s="26">
        <f t="shared" si="46"/>
        <v>0</v>
      </c>
      <c r="AQ40" s="44"/>
      <c r="AR40" s="35">
        <f t="shared" si="46"/>
        <v>0</v>
      </c>
      <c r="AS40" s="46"/>
      <c r="AT40" s="25">
        <f t="shared" si="46"/>
        <v>0</v>
      </c>
      <c r="AU40" s="13"/>
      <c r="AV40" s="25">
        <f t="shared" si="46"/>
        <v>0</v>
      </c>
      <c r="AW40" s="44"/>
      <c r="AX40" s="35">
        <f t="shared" si="37"/>
        <v>0</v>
      </c>
    </row>
    <row r="41" spans="1:50" x14ac:dyDescent="0.25">
      <c r="A41" s="23"/>
      <c r="B41" s="37">
        <f t="shared" ref="B41:B48" si="47">B40+1</f>
        <v>3</v>
      </c>
      <c r="C41" s="45"/>
      <c r="D41" s="25">
        <f t="shared" si="38"/>
        <v>0</v>
      </c>
      <c r="E41" s="39"/>
      <c r="F41" s="25">
        <f t="shared" si="38"/>
        <v>0</v>
      </c>
      <c r="G41" s="39"/>
      <c r="H41" s="25">
        <f t="shared" si="38"/>
        <v>0</v>
      </c>
      <c r="I41" s="40"/>
      <c r="J41" s="25">
        <f t="shared" si="38"/>
        <v>0</v>
      </c>
      <c r="K41" s="39"/>
      <c r="L41" s="25">
        <f t="shared" si="38"/>
        <v>0</v>
      </c>
      <c r="M41" s="40"/>
      <c r="N41" s="25">
        <f t="shared" si="38"/>
        <v>0</v>
      </c>
      <c r="O41" s="41"/>
      <c r="P41" s="35">
        <f t="shared" si="38"/>
        <v>0</v>
      </c>
      <c r="Q41" s="45"/>
      <c r="R41" s="25">
        <f t="shared" si="39"/>
        <v>0</v>
      </c>
      <c r="S41" s="39"/>
      <c r="T41" s="25">
        <f t="shared" si="40"/>
        <v>0</v>
      </c>
      <c r="U41" s="39"/>
      <c r="V41" s="25">
        <f t="shared" si="41"/>
        <v>0</v>
      </c>
      <c r="W41" s="40"/>
      <c r="X41" s="25">
        <f t="shared" si="42"/>
        <v>0</v>
      </c>
      <c r="Y41" s="39"/>
      <c r="Z41" s="25">
        <f t="shared" si="43"/>
        <v>0</v>
      </c>
      <c r="AA41" s="40"/>
      <c r="AB41" s="25">
        <f t="shared" si="44"/>
        <v>0</v>
      </c>
      <c r="AC41" s="41"/>
      <c r="AD41" s="35">
        <f t="shared" si="45"/>
        <v>0</v>
      </c>
      <c r="AE41" s="42"/>
      <c r="AF41" s="25">
        <f t="shared" si="36"/>
        <v>0</v>
      </c>
      <c r="AG41" s="40"/>
      <c r="AH41" s="36">
        <f t="shared" si="46"/>
        <v>0</v>
      </c>
      <c r="AI41" s="39"/>
      <c r="AJ41" s="25">
        <f t="shared" si="46"/>
        <v>0</v>
      </c>
      <c r="AK41" s="39"/>
      <c r="AL41" s="25">
        <f t="shared" si="46"/>
        <v>0</v>
      </c>
      <c r="AM41" s="62"/>
      <c r="AN41" s="26">
        <f t="shared" si="46"/>
        <v>0</v>
      </c>
      <c r="AO41" s="62"/>
      <c r="AP41" s="26">
        <f t="shared" si="46"/>
        <v>0</v>
      </c>
      <c r="AQ41" s="41"/>
      <c r="AR41" s="35">
        <f t="shared" si="46"/>
        <v>0</v>
      </c>
      <c r="AS41" s="43"/>
      <c r="AT41" s="25">
        <f t="shared" si="46"/>
        <v>0</v>
      </c>
      <c r="AU41" s="40"/>
      <c r="AV41" s="25">
        <f t="shared" si="46"/>
        <v>0</v>
      </c>
      <c r="AW41" s="41"/>
      <c r="AX41" s="35">
        <f t="shared" si="37"/>
        <v>0</v>
      </c>
    </row>
    <row r="42" spans="1:50" x14ac:dyDescent="0.25">
      <c r="A42" s="23" t="s">
        <v>29</v>
      </c>
      <c r="B42" s="37">
        <f t="shared" si="47"/>
        <v>4</v>
      </c>
      <c r="C42" s="45"/>
      <c r="D42" s="25">
        <f t="shared" si="38"/>
        <v>0</v>
      </c>
      <c r="E42" s="39"/>
      <c r="F42" s="25">
        <f t="shared" si="38"/>
        <v>0</v>
      </c>
      <c r="G42" s="39"/>
      <c r="H42" s="25">
        <f t="shared" si="38"/>
        <v>0</v>
      </c>
      <c r="I42" s="40"/>
      <c r="J42" s="25">
        <f t="shared" si="38"/>
        <v>0</v>
      </c>
      <c r="K42" s="39"/>
      <c r="L42" s="25">
        <f t="shared" si="38"/>
        <v>0</v>
      </c>
      <c r="M42" s="40"/>
      <c r="N42" s="25">
        <f t="shared" si="38"/>
        <v>0</v>
      </c>
      <c r="O42" s="41"/>
      <c r="P42" s="35">
        <f t="shared" si="38"/>
        <v>0</v>
      </c>
      <c r="Q42" s="45"/>
      <c r="R42" s="25">
        <f t="shared" si="39"/>
        <v>0</v>
      </c>
      <c r="S42" s="39"/>
      <c r="T42" s="25">
        <f t="shared" si="40"/>
        <v>0</v>
      </c>
      <c r="U42" s="39"/>
      <c r="V42" s="25">
        <f t="shared" si="41"/>
        <v>0</v>
      </c>
      <c r="W42" s="40"/>
      <c r="X42" s="25">
        <f t="shared" si="42"/>
        <v>0</v>
      </c>
      <c r="Y42" s="39"/>
      <c r="Z42" s="25">
        <f t="shared" si="43"/>
        <v>0</v>
      </c>
      <c r="AA42" s="40"/>
      <c r="AB42" s="25">
        <f t="shared" si="44"/>
        <v>0</v>
      </c>
      <c r="AC42" s="41"/>
      <c r="AD42" s="35">
        <f t="shared" si="45"/>
        <v>0</v>
      </c>
      <c r="AE42" s="42"/>
      <c r="AF42" s="25">
        <f t="shared" si="36"/>
        <v>0</v>
      </c>
      <c r="AG42" s="40"/>
      <c r="AH42" s="36">
        <f t="shared" si="46"/>
        <v>0</v>
      </c>
      <c r="AI42" s="39"/>
      <c r="AJ42" s="25">
        <f t="shared" si="46"/>
        <v>0</v>
      </c>
      <c r="AK42" s="40"/>
      <c r="AL42" s="25">
        <f t="shared" si="46"/>
        <v>0</v>
      </c>
      <c r="AM42" s="41"/>
      <c r="AN42" s="26">
        <f t="shared" si="46"/>
        <v>0</v>
      </c>
      <c r="AO42" s="41"/>
      <c r="AP42" s="26">
        <f t="shared" si="46"/>
        <v>0</v>
      </c>
      <c r="AQ42" s="41"/>
      <c r="AR42" s="35">
        <f t="shared" si="46"/>
        <v>0</v>
      </c>
      <c r="AS42" s="43"/>
      <c r="AT42" s="25">
        <f t="shared" si="46"/>
        <v>0</v>
      </c>
      <c r="AU42" s="40"/>
      <c r="AV42" s="25">
        <f t="shared" si="46"/>
        <v>0</v>
      </c>
      <c r="AW42" s="41"/>
      <c r="AX42" s="35">
        <f t="shared" si="37"/>
        <v>0</v>
      </c>
    </row>
    <row r="43" spans="1:50" x14ac:dyDescent="0.25">
      <c r="A43" s="47"/>
      <c r="B43" s="37">
        <f t="shared" si="47"/>
        <v>5</v>
      </c>
      <c r="C43" s="45"/>
      <c r="D43" s="25">
        <f t="shared" si="38"/>
        <v>0</v>
      </c>
      <c r="E43" s="39"/>
      <c r="F43" s="25">
        <f t="shared" si="38"/>
        <v>0</v>
      </c>
      <c r="G43" s="39"/>
      <c r="H43" s="25">
        <f t="shared" si="38"/>
        <v>0</v>
      </c>
      <c r="I43" s="40"/>
      <c r="J43" s="25">
        <f t="shared" si="38"/>
        <v>0</v>
      </c>
      <c r="K43" s="39"/>
      <c r="L43" s="25">
        <f t="shared" si="38"/>
        <v>0</v>
      </c>
      <c r="M43" s="40"/>
      <c r="N43" s="25">
        <f t="shared" si="38"/>
        <v>0</v>
      </c>
      <c r="O43" s="41"/>
      <c r="P43" s="35">
        <f t="shared" si="38"/>
        <v>0</v>
      </c>
      <c r="Q43" s="45"/>
      <c r="R43" s="25">
        <f t="shared" si="39"/>
        <v>0</v>
      </c>
      <c r="S43" s="39"/>
      <c r="T43" s="25">
        <f t="shared" si="40"/>
        <v>0</v>
      </c>
      <c r="U43" s="39"/>
      <c r="V43" s="25">
        <f t="shared" si="41"/>
        <v>0</v>
      </c>
      <c r="W43" s="40"/>
      <c r="X43" s="25">
        <f t="shared" si="42"/>
        <v>0</v>
      </c>
      <c r="Y43" s="39"/>
      <c r="Z43" s="25">
        <f t="shared" si="43"/>
        <v>0</v>
      </c>
      <c r="AA43" s="40"/>
      <c r="AB43" s="25">
        <f t="shared" si="44"/>
        <v>0</v>
      </c>
      <c r="AC43" s="41"/>
      <c r="AD43" s="35">
        <f t="shared" si="45"/>
        <v>0</v>
      </c>
      <c r="AE43" s="42"/>
      <c r="AF43" s="25">
        <f t="shared" si="36"/>
        <v>0</v>
      </c>
      <c r="AG43" s="40"/>
      <c r="AH43" s="36">
        <f t="shared" si="46"/>
        <v>0</v>
      </c>
      <c r="AI43" s="39"/>
      <c r="AJ43" s="25">
        <f t="shared" si="46"/>
        <v>0</v>
      </c>
      <c r="AK43" s="40"/>
      <c r="AL43" s="25">
        <f t="shared" si="46"/>
        <v>0</v>
      </c>
      <c r="AM43" s="41"/>
      <c r="AN43" s="26">
        <f t="shared" si="46"/>
        <v>0</v>
      </c>
      <c r="AO43" s="41"/>
      <c r="AP43" s="26">
        <f t="shared" si="46"/>
        <v>0</v>
      </c>
      <c r="AQ43" s="44"/>
      <c r="AR43" s="35">
        <f t="shared" si="46"/>
        <v>0</v>
      </c>
      <c r="AS43" s="46"/>
      <c r="AT43" s="25">
        <f t="shared" si="46"/>
        <v>0</v>
      </c>
      <c r="AU43" s="13"/>
      <c r="AV43" s="25">
        <f t="shared" si="46"/>
        <v>0</v>
      </c>
      <c r="AW43" s="44"/>
      <c r="AX43" s="35">
        <f t="shared" si="37"/>
        <v>0</v>
      </c>
    </row>
    <row r="44" spans="1:50" x14ac:dyDescent="0.25">
      <c r="A44" s="23"/>
      <c r="B44" s="37">
        <f t="shared" si="47"/>
        <v>6</v>
      </c>
      <c r="C44" s="45"/>
      <c r="D44" s="25">
        <f t="shared" si="38"/>
        <v>0</v>
      </c>
      <c r="E44" s="39"/>
      <c r="F44" s="25">
        <f t="shared" si="38"/>
        <v>0</v>
      </c>
      <c r="G44" s="39"/>
      <c r="H44" s="25">
        <f t="shared" si="38"/>
        <v>0</v>
      </c>
      <c r="I44" s="40"/>
      <c r="J44" s="25">
        <f t="shared" si="38"/>
        <v>0</v>
      </c>
      <c r="K44" s="39"/>
      <c r="L44" s="25">
        <f t="shared" si="38"/>
        <v>0</v>
      </c>
      <c r="M44" s="40"/>
      <c r="N44" s="25">
        <f t="shared" si="38"/>
        <v>0</v>
      </c>
      <c r="O44" s="41"/>
      <c r="P44" s="35">
        <f t="shared" si="38"/>
        <v>0</v>
      </c>
      <c r="Q44" s="45"/>
      <c r="R44" s="25">
        <f t="shared" si="39"/>
        <v>0</v>
      </c>
      <c r="S44" s="39"/>
      <c r="T44" s="25">
        <f t="shared" si="40"/>
        <v>0</v>
      </c>
      <c r="U44" s="39"/>
      <c r="V44" s="25">
        <f t="shared" si="41"/>
        <v>0</v>
      </c>
      <c r="W44" s="40"/>
      <c r="X44" s="25">
        <f t="shared" si="42"/>
        <v>0</v>
      </c>
      <c r="Y44" s="39"/>
      <c r="Z44" s="25">
        <f t="shared" si="43"/>
        <v>0</v>
      </c>
      <c r="AA44" s="40"/>
      <c r="AB44" s="25">
        <f t="shared" si="44"/>
        <v>0</v>
      </c>
      <c r="AC44" s="41"/>
      <c r="AD44" s="35">
        <f t="shared" si="45"/>
        <v>0</v>
      </c>
      <c r="AE44" s="42"/>
      <c r="AF44" s="25">
        <f t="shared" si="36"/>
        <v>0</v>
      </c>
      <c r="AG44" s="40"/>
      <c r="AH44" s="36">
        <f t="shared" si="46"/>
        <v>0</v>
      </c>
      <c r="AI44" s="39"/>
      <c r="AJ44" s="25">
        <f t="shared" si="46"/>
        <v>0</v>
      </c>
      <c r="AK44" s="40"/>
      <c r="AL44" s="25">
        <f t="shared" si="46"/>
        <v>0</v>
      </c>
      <c r="AM44" s="41"/>
      <c r="AN44" s="26">
        <f t="shared" si="46"/>
        <v>0</v>
      </c>
      <c r="AO44" s="41"/>
      <c r="AP44" s="26">
        <f t="shared" si="46"/>
        <v>0</v>
      </c>
      <c r="AQ44" s="44"/>
      <c r="AR44" s="35">
        <f t="shared" si="46"/>
        <v>0</v>
      </c>
      <c r="AS44" s="46"/>
      <c r="AT44" s="25">
        <f t="shared" si="46"/>
        <v>0</v>
      </c>
      <c r="AU44" s="13"/>
      <c r="AV44" s="25">
        <f t="shared" si="46"/>
        <v>0</v>
      </c>
      <c r="AW44" s="44"/>
      <c r="AX44" s="35">
        <f t="shared" si="37"/>
        <v>0</v>
      </c>
    </row>
    <row r="45" spans="1:50" x14ac:dyDescent="0.25">
      <c r="A45" s="23"/>
      <c r="B45" s="37">
        <f t="shared" si="47"/>
        <v>7</v>
      </c>
      <c r="C45" s="45"/>
      <c r="D45" s="25">
        <f t="shared" si="38"/>
        <v>0</v>
      </c>
      <c r="E45" s="39"/>
      <c r="F45" s="25">
        <f t="shared" si="38"/>
        <v>0</v>
      </c>
      <c r="G45" s="39"/>
      <c r="H45" s="25">
        <f t="shared" si="38"/>
        <v>0</v>
      </c>
      <c r="I45" s="40"/>
      <c r="J45" s="25">
        <f t="shared" si="38"/>
        <v>0</v>
      </c>
      <c r="K45" s="39"/>
      <c r="L45" s="25">
        <f t="shared" si="38"/>
        <v>0</v>
      </c>
      <c r="M45" s="40"/>
      <c r="N45" s="25">
        <f t="shared" si="38"/>
        <v>0</v>
      </c>
      <c r="O45" s="41"/>
      <c r="P45" s="35">
        <f t="shared" si="38"/>
        <v>0</v>
      </c>
      <c r="Q45" s="45"/>
      <c r="R45" s="25">
        <f t="shared" si="39"/>
        <v>0</v>
      </c>
      <c r="S45" s="39"/>
      <c r="T45" s="25">
        <f t="shared" si="40"/>
        <v>0</v>
      </c>
      <c r="U45" s="39"/>
      <c r="V45" s="25">
        <f t="shared" si="41"/>
        <v>0</v>
      </c>
      <c r="W45" s="40"/>
      <c r="X45" s="25">
        <f t="shared" si="42"/>
        <v>0</v>
      </c>
      <c r="Y45" s="39"/>
      <c r="Z45" s="25">
        <f t="shared" si="43"/>
        <v>0</v>
      </c>
      <c r="AA45" s="40"/>
      <c r="AB45" s="25">
        <f t="shared" si="44"/>
        <v>0</v>
      </c>
      <c r="AC45" s="41"/>
      <c r="AD45" s="35">
        <f t="shared" si="45"/>
        <v>0</v>
      </c>
      <c r="AE45" s="42"/>
      <c r="AF45" s="25">
        <f t="shared" si="36"/>
        <v>0</v>
      </c>
      <c r="AG45" s="40"/>
      <c r="AH45" s="36">
        <f t="shared" si="46"/>
        <v>0</v>
      </c>
      <c r="AI45" s="39"/>
      <c r="AJ45" s="25">
        <f t="shared" si="46"/>
        <v>0</v>
      </c>
      <c r="AK45" s="40"/>
      <c r="AL45" s="25">
        <f t="shared" si="46"/>
        <v>0</v>
      </c>
      <c r="AM45" s="41"/>
      <c r="AN45" s="26">
        <f t="shared" si="46"/>
        <v>0</v>
      </c>
      <c r="AO45" s="41"/>
      <c r="AP45" s="26">
        <f t="shared" si="46"/>
        <v>0</v>
      </c>
      <c r="AQ45" s="44"/>
      <c r="AR45" s="35">
        <f t="shared" si="46"/>
        <v>0</v>
      </c>
      <c r="AS45" s="46"/>
      <c r="AT45" s="25">
        <f t="shared" si="46"/>
        <v>0</v>
      </c>
      <c r="AU45" s="13"/>
      <c r="AV45" s="25">
        <f t="shared" si="46"/>
        <v>0</v>
      </c>
      <c r="AW45" s="44"/>
      <c r="AX45" s="35">
        <f t="shared" si="37"/>
        <v>0</v>
      </c>
    </row>
    <row r="46" spans="1:50" x14ac:dyDescent="0.25">
      <c r="A46" s="23"/>
      <c r="B46" s="37">
        <f t="shared" si="47"/>
        <v>8</v>
      </c>
      <c r="C46" s="45"/>
      <c r="D46" s="25">
        <f t="shared" si="38"/>
        <v>0</v>
      </c>
      <c r="E46" s="39"/>
      <c r="F46" s="25">
        <f t="shared" si="38"/>
        <v>0</v>
      </c>
      <c r="G46" s="39"/>
      <c r="H46" s="25">
        <f t="shared" si="38"/>
        <v>0</v>
      </c>
      <c r="I46" s="40"/>
      <c r="J46" s="25">
        <f t="shared" si="38"/>
        <v>0</v>
      </c>
      <c r="K46" s="39"/>
      <c r="L46" s="25">
        <f t="shared" si="38"/>
        <v>0</v>
      </c>
      <c r="M46" s="40"/>
      <c r="N46" s="25">
        <f t="shared" si="38"/>
        <v>0</v>
      </c>
      <c r="O46" s="41"/>
      <c r="P46" s="35">
        <f t="shared" si="38"/>
        <v>0</v>
      </c>
      <c r="Q46" s="45"/>
      <c r="R46" s="25">
        <f t="shared" si="39"/>
        <v>0</v>
      </c>
      <c r="S46" s="39"/>
      <c r="T46" s="25">
        <f t="shared" si="40"/>
        <v>0</v>
      </c>
      <c r="U46" s="39"/>
      <c r="V46" s="25">
        <f t="shared" si="41"/>
        <v>0</v>
      </c>
      <c r="W46" s="40"/>
      <c r="X46" s="25">
        <f t="shared" si="42"/>
        <v>0</v>
      </c>
      <c r="Y46" s="39"/>
      <c r="Z46" s="25">
        <f t="shared" si="43"/>
        <v>0</v>
      </c>
      <c r="AA46" s="40"/>
      <c r="AB46" s="25">
        <f t="shared" si="44"/>
        <v>0</v>
      </c>
      <c r="AC46" s="41"/>
      <c r="AD46" s="35">
        <f t="shared" si="45"/>
        <v>0</v>
      </c>
      <c r="AE46" s="42"/>
      <c r="AF46" s="25">
        <f t="shared" si="36"/>
        <v>0</v>
      </c>
      <c r="AG46" s="40"/>
      <c r="AH46" s="36">
        <f t="shared" si="46"/>
        <v>0</v>
      </c>
      <c r="AI46" s="39"/>
      <c r="AJ46" s="25">
        <f t="shared" si="46"/>
        <v>0</v>
      </c>
      <c r="AK46" s="40"/>
      <c r="AL46" s="25">
        <f t="shared" si="46"/>
        <v>0</v>
      </c>
      <c r="AM46" s="41"/>
      <c r="AN46" s="26">
        <f t="shared" si="46"/>
        <v>0</v>
      </c>
      <c r="AO46" s="41"/>
      <c r="AP46" s="26">
        <f t="shared" si="46"/>
        <v>0</v>
      </c>
      <c r="AQ46" s="44"/>
      <c r="AR46" s="35">
        <f t="shared" si="46"/>
        <v>0</v>
      </c>
      <c r="AS46" s="46"/>
      <c r="AT46" s="25">
        <f t="shared" si="46"/>
        <v>0</v>
      </c>
      <c r="AU46" s="13"/>
      <c r="AV46" s="25">
        <f t="shared" si="46"/>
        <v>0</v>
      </c>
      <c r="AW46" s="44"/>
      <c r="AX46" s="35">
        <f t="shared" si="37"/>
        <v>0</v>
      </c>
    </row>
    <row r="47" spans="1:50" x14ac:dyDescent="0.25">
      <c r="A47" s="23"/>
      <c r="B47" s="37">
        <f t="shared" si="47"/>
        <v>9</v>
      </c>
      <c r="C47" s="45"/>
      <c r="D47" s="25">
        <f t="shared" si="38"/>
        <v>0</v>
      </c>
      <c r="E47" s="39"/>
      <c r="F47" s="25">
        <f t="shared" si="38"/>
        <v>0</v>
      </c>
      <c r="G47" s="39"/>
      <c r="H47" s="25">
        <f t="shared" si="38"/>
        <v>0</v>
      </c>
      <c r="I47" s="40"/>
      <c r="J47" s="25">
        <f t="shared" si="38"/>
        <v>0</v>
      </c>
      <c r="K47" s="39"/>
      <c r="L47" s="25">
        <f t="shared" si="38"/>
        <v>0</v>
      </c>
      <c r="M47" s="40"/>
      <c r="N47" s="25">
        <f t="shared" si="38"/>
        <v>0</v>
      </c>
      <c r="O47" s="41"/>
      <c r="P47" s="35">
        <f t="shared" si="38"/>
        <v>0</v>
      </c>
      <c r="Q47" s="45"/>
      <c r="R47" s="25">
        <f t="shared" si="39"/>
        <v>0</v>
      </c>
      <c r="S47" s="39"/>
      <c r="T47" s="25">
        <f t="shared" si="40"/>
        <v>0</v>
      </c>
      <c r="U47" s="39"/>
      <c r="V47" s="25">
        <f t="shared" si="41"/>
        <v>0</v>
      </c>
      <c r="W47" s="40"/>
      <c r="X47" s="25">
        <f t="shared" si="42"/>
        <v>0</v>
      </c>
      <c r="Y47" s="39"/>
      <c r="Z47" s="25">
        <f t="shared" si="43"/>
        <v>0</v>
      </c>
      <c r="AA47" s="40"/>
      <c r="AB47" s="25">
        <f t="shared" si="44"/>
        <v>0</v>
      </c>
      <c r="AC47" s="41"/>
      <c r="AD47" s="35">
        <f t="shared" si="45"/>
        <v>0</v>
      </c>
      <c r="AE47" s="42"/>
      <c r="AF47" s="25">
        <f t="shared" si="36"/>
        <v>0</v>
      </c>
      <c r="AG47" s="40"/>
      <c r="AH47" s="36">
        <f t="shared" si="46"/>
        <v>0</v>
      </c>
      <c r="AI47" s="39"/>
      <c r="AJ47" s="25">
        <f t="shared" si="46"/>
        <v>0</v>
      </c>
      <c r="AK47" s="40"/>
      <c r="AL47" s="25">
        <f t="shared" si="46"/>
        <v>0</v>
      </c>
      <c r="AM47" s="41"/>
      <c r="AN47" s="26">
        <f t="shared" si="46"/>
        <v>0</v>
      </c>
      <c r="AO47" s="41"/>
      <c r="AP47" s="26">
        <f t="shared" si="46"/>
        <v>0</v>
      </c>
      <c r="AQ47" s="44"/>
      <c r="AR47" s="35">
        <f t="shared" si="46"/>
        <v>0</v>
      </c>
      <c r="AS47" s="38"/>
      <c r="AT47" s="25">
        <f t="shared" si="46"/>
        <v>0</v>
      </c>
      <c r="AU47" s="13"/>
      <c r="AV47" s="25">
        <f t="shared" si="46"/>
        <v>0</v>
      </c>
      <c r="AW47" s="44"/>
      <c r="AX47" s="35">
        <f t="shared" si="37"/>
        <v>0</v>
      </c>
    </row>
    <row r="48" spans="1:50" ht="18.75" thickBot="1" x14ac:dyDescent="0.3">
      <c r="A48" s="23"/>
      <c r="B48" s="49">
        <f t="shared" si="47"/>
        <v>10</v>
      </c>
      <c r="C48" s="85"/>
      <c r="D48" s="86">
        <f>SUM(D39:D47)</f>
        <v>0</v>
      </c>
      <c r="E48" s="82"/>
      <c r="F48" s="86">
        <f>SUM(F39:F47)</f>
        <v>0</v>
      </c>
      <c r="G48" s="82"/>
      <c r="H48" s="86">
        <f>SUM(H39:H47)</f>
        <v>0</v>
      </c>
      <c r="I48" s="17"/>
      <c r="J48" s="86">
        <f>SUM(J39:J47)</f>
        <v>0</v>
      </c>
      <c r="K48" s="82"/>
      <c r="L48" s="86">
        <f>SUM(L39:L47)</f>
        <v>0</v>
      </c>
      <c r="M48" s="17"/>
      <c r="N48" s="86">
        <f>SUM(N39:N47)</f>
        <v>0</v>
      </c>
      <c r="O48" s="87"/>
      <c r="P48" s="89">
        <f>SUM(P39:P47)</f>
        <v>0</v>
      </c>
      <c r="Q48" s="85"/>
      <c r="R48" s="86">
        <f>SUM(R39:R47)</f>
        <v>0</v>
      </c>
      <c r="S48" s="82"/>
      <c r="T48" s="86">
        <f>SUM(T39:T47)</f>
        <v>0</v>
      </c>
      <c r="U48" s="82"/>
      <c r="V48" s="86">
        <f>SUM(V39:V47)</f>
        <v>0</v>
      </c>
      <c r="W48" s="17"/>
      <c r="X48" s="86">
        <f>SUM(X39:X47)</f>
        <v>0</v>
      </c>
      <c r="Y48" s="82"/>
      <c r="Z48" s="86">
        <f>SUM(Z39:Z47)</f>
        <v>0</v>
      </c>
      <c r="AA48" s="17"/>
      <c r="AB48" s="86">
        <f>SUM(AB39:AB47)</f>
        <v>0</v>
      </c>
      <c r="AC48" s="87"/>
      <c r="AD48" s="89">
        <f>SUM(AD39:AD47)</f>
        <v>0</v>
      </c>
      <c r="AE48" s="21"/>
      <c r="AF48" s="86">
        <f>SUM(AF39:AF47)</f>
        <v>0</v>
      </c>
      <c r="AG48" s="17"/>
      <c r="AH48" s="96">
        <f>SUM(AH39:AH47)</f>
        <v>0</v>
      </c>
      <c r="AI48" s="82"/>
      <c r="AJ48" s="86">
        <f>SUM(AJ39:AJ47)</f>
        <v>0</v>
      </c>
      <c r="AK48" s="17"/>
      <c r="AL48" s="86">
        <f>SUM(AL39:AL47)</f>
        <v>0</v>
      </c>
      <c r="AM48" s="87"/>
      <c r="AN48" s="94">
        <f>SUM(AN39:AN47)</f>
        <v>0</v>
      </c>
      <c r="AO48" s="87"/>
      <c r="AP48" s="94">
        <f>SUM(AP39:AP47)</f>
        <v>0</v>
      </c>
      <c r="AQ48" s="90"/>
      <c r="AR48" s="89">
        <f>SUM(AR39:AR47)</f>
        <v>0</v>
      </c>
      <c r="AS48" s="92"/>
      <c r="AT48" s="86">
        <f>SUM(AT39:AT47)</f>
        <v>0</v>
      </c>
      <c r="AU48" s="91"/>
      <c r="AV48" s="86">
        <f>SUM(AV39:AV47)</f>
        <v>0</v>
      </c>
      <c r="AW48" s="90"/>
      <c r="AX48" s="89">
        <f>SUM(AX39:AX47)</f>
        <v>0</v>
      </c>
    </row>
    <row r="49" spans="1:50" s="105" customFormat="1" x14ac:dyDescent="0.25">
      <c r="A49" s="100"/>
      <c r="B49" s="101">
        <v>1</v>
      </c>
      <c r="C49" s="102" t="str">
        <f>Расписание!C49</f>
        <v>Разговор о важн.</v>
      </c>
      <c r="D49" s="103">
        <f t="shared" ref="D49:N57" si="48">COUNTIF(B49:C49,"Русский язык")+COUNTIF(B49:C49,"Литература")+COUNTIF(B49:C49,"Иностр. язык")+COUNTIF(B49:C49,"История")+COUNTIF(B49:C49,"Обществознание")+COUNTIF(B49:C49,"Химия")+COUNTIF(B49:C49,"Биология")+COUNTIF(B49:C49,"ОБЖ")+COUNTIF(B49:C49,"География")+COUNTIF(B49:C49,"Экология")+COUNTIF(B49:C49,"Псих. общение")+COUNTIF(B49:C49,"Эк.моего края")+COUNTIF(B49:C49,"Физкультура")+COUNTIF(B49:C49,"Математика")+COUNTIF(B49:C49,"Информатика")+COUNTIF(B49:C49,"Физика")+COUNTIF(B49:C49,"Слесарное дело")+COUNTIF(B49:C49,"МДК.01.01")+COUNTIF(B49:C49,"Электротехника")</f>
        <v>0</v>
      </c>
      <c r="E49" s="104">
        <f>Расписание!E49</f>
        <v>0</v>
      </c>
      <c r="F49" s="103">
        <f>COUNTIF(D49:E49,"Русский язык")+COUNTIF(D49:E49,"Литература")+COUNTIF(D49:E49,"Иностр. язык")+COUNTIF(D49:E49,"История")+COUNTIF(D49:E49,"Обществознание")+COUNTIF(D49:E49,"Химия")+COUNTIF(D49:E49,"Биология")+COUNTIF(D49:E49,"ОБЖ")+COUNTIF(D49:E49,"География")+COUNTIF(D49:E49,"Экология")+COUNTIF(D49:E49,"Псих. общение")+COUNTIF(D49:E49,"Эк.моего края")+COUNTIF(D49:E49,"Физкультура")+COUNTIF(D49:E49,"Математика")+COUNTIF(D49:E49,"Информатика")+COUNTIF(D49:E49,"Физика")+COUNTIF(D49:E49,"Слесарное дело")+COUNTIF(D49:E49,"МДК.01.01")+COUNTIF(D49:E49,"Электротехника")</f>
        <v>0</v>
      </c>
      <c r="G49" s="104" t="str">
        <f>Расписание!G49</f>
        <v>Разговор о важн.</v>
      </c>
      <c r="H49" s="103">
        <f t="shared" si="48"/>
        <v>0</v>
      </c>
      <c r="I49" s="104" t="str">
        <f>Расписание!I49</f>
        <v>Разговор о важн.</v>
      </c>
      <c r="J49" s="103">
        <f>COUNTIF(H49:I49,"Русский язык")+COUNTIF(H49:I49,"Литература")+COUNTIF(H49:I49,"Иностр. язык")+COUNTIF(H49:I49,"История")+COUNTIF(H49:I49,"Обществознание")+COUNTIF(H49:I49,"Химия")+COUNTIF(H49:I49,"Биология")+COUNTIF(H49:I49,"ОБЖ")+COUNTIF(H49:I49,"География")+COUNTIF(H49:I49,"Экология")+COUNTIF(H49:I49,"Псих. общение")+COUNTIF(H49:I49,"Эк.моего края")+COUNTIF(H49:I49,"Физкультура")+COUNTIF(H49:I49,"Математика")+COUNTIF(H49:I49,"Информатика")+COUNTIF(H49:I49,"Физика")+COUNTIF(H49:I49,"Слесарное дело")+COUNTIF(H49:I49,"МДК.01.01")+COUNTIF(H49:I49,"Электротехника")</f>
        <v>0</v>
      </c>
      <c r="K49" s="104" t="str">
        <f>Расписание!K49</f>
        <v>Разговор о важн.</v>
      </c>
      <c r="L49" s="103">
        <f>COUNTIF(J49:K49,"Русский язык")+COUNTIF(J49:K49,"Литература")+COUNTIF(J49:K49,"Иностр. язык")+COUNTIF(J49:K49,"История")+COUNTIF(J49:K49,"Обществознание")+COUNTIF(J49:K49,"Химия")+COUNTIF(J49:K49,"Биология")+COUNTIF(J49:K49,"ОБЖ")+COUNTIF(J49:K49,"География")+COUNTIF(J49:K49,"Экология")+COUNTIF(J49:K49,"Псих. общение")+COUNTIF(J49:K49,"Эк.моего края")+COUNTIF(J49:K49,"Физкультура")+COUNTIF(J49:K49,"Математика")+COUNTIF(J49:K49,"Информатика")+COUNTIF(J49:K49,"Физика")+COUNTIF(J49:K49,"Слесарное дело")+COUNTIF(J49:K49,"МДК.01.01")+COUNTIF(J49:K49,"Электротехника")</f>
        <v>0</v>
      </c>
      <c r="M49" s="104" t="e">
        <f>Расписание!#REF!</f>
        <v>#REF!</v>
      </c>
      <c r="N49" s="103">
        <f t="shared" si="48"/>
        <v>0</v>
      </c>
      <c r="O49" s="104" t="e">
        <f>Расписание!#REF!</f>
        <v>#REF!</v>
      </c>
      <c r="P49" s="103">
        <f t="shared" ref="P49:P57" si="49">COUNTIF(N49:O49,"Русский язык")+COUNTIF(N49:O49,"Литература")+COUNTIF(N49:O49,"Иностр. язык")+COUNTIF(N49:O49,"История")+COUNTIF(N49:O49,"Обществознание")+COUNTIF(N49:O49,"Химия")+COUNTIF(N49:O49,"Биология")+COUNTIF(N49:O49,"ОБЖ")+COUNTIF(N49:O49,"География")+COUNTIF(N49:O49,"Экология")+COUNTIF(N49:O49,"Псих. общение")+COUNTIF(N49:O49,"Эк.моего края")+COUNTIF(N49:O49,"Физкультура")+COUNTIF(N49:O49,"Математика")+COUNTIF(N49:O49,"Информатика")+COUNTIF(N49:O49,"Физика")+COUNTIF(N49:O49,"Слесарное дело")+COUNTIF(N49:O49,"МДК.01.01")+COUNTIF(N49:O49,"Электротехника")</f>
        <v>0</v>
      </c>
      <c r="Q49" s="104" t="str">
        <f>Расписание!S49</f>
        <v>Разговор о важн.</v>
      </c>
      <c r="R49" s="103">
        <f t="shared" ref="R49:R57" si="50">COUNTIF(P49:Q49,"Русский язык")+COUNTIF(P49:Q49,"Литература")+COUNTIF(P49:Q49,"Иностр. язык")+COUNTIF(P49:Q49,"История")+COUNTIF(P49:Q49,"Обществознание")+COUNTIF(P49:Q49,"Химия")+COUNTIF(P49:Q49,"Биология")+COUNTIF(P49:Q49,"ОБЖ")+COUNTIF(P49:Q49,"География")+COUNTIF(P49:Q49,"Экология")+COUNTIF(P49:Q49,"Псих. общение")+COUNTIF(P49:Q49,"Эк.моего края")+COUNTIF(P49:Q49,"Физкультура")+COUNTIF(P49:Q49,"Математика")+COUNTIF(P49:Q49,"Информатика")+COUNTIF(P49:Q49,"Физика")+COUNTIF(P49:Q49,"Слесарное дело")+COUNTIF(P49:Q49,"МДК.01.01")+COUNTIF(P49:Q49,"Электротехника")</f>
        <v>0</v>
      </c>
      <c r="S49" s="104" t="str">
        <f>Расписание!U49</f>
        <v>Разговор о важн.</v>
      </c>
      <c r="T49" s="103">
        <f t="shared" ref="T49:T57" si="51">COUNTIF(R49:S49,"Русский язык")+COUNTIF(R49:S49,"Литература")+COUNTIF(R49:S49,"Иностр. язык")+COUNTIF(R49:S49,"История")+COUNTIF(R49:S49,"Обществознание")+COUNTIF(R49:S49,"Химия")+COUNTIF(R49:S49,"Биология")+COUNTIF(R49:S49,"ОБЖ")+COUNTIF(R49:S49,"География")+COUNTIF(R49:S49,"Экология")+COUNTIF(R49:S49,"Псих. общение")+COUNTIF(R49:S49,"Эк.моего края")+COUNTIF(R49:S49,"Физкультура")+COUNTIF(R49:S49,"Математика")+COUNTIF(R49:S49,"Информатика")+COUNTIF(R49:S49,"Физика")+COUNTIF(R49:S49,"Слесарное дело")+COUNTIF(R49:S49,"МДК.01.01")+COUNTIF(R49:S49,"Электротехника")</f>
        <v>0</v>
      </c>
      <c r="U49" s="104">
        <f>Расписание!W49</f>
        <v>0</v>
      </c>
      <c r="V49" s="103">
        <f t="shared" ref="V49:V57" si="52">COUNTIF(T49:U49,"Русский язык")+COUNTIF(T49:U49,"Литература")+COUNTIF(T49:U49,"Иностр. язык")+COUNTIF(T49:U49,"История")+COUNTIF(T49:U49,"Обществознание")+COUNTIF(T49:U49,"Химия")+COUNTIF(T49:U49,"Биология")+COUNTIF(T49:U49,"ОБЖ")+COUNTIF(T49:U49,"География")+COUNTIF(T49:U49,"Экология")+COUNTIF(T49:U49,"Псих. общение")+COUNTIF(T49:U49,"Эк.моего края")+COUNTIF(T49:U49,"Физкультура")+COUNTIF(T49:U49,"Математика")+COUNTIF(T49:U49,"Информатика")+COUNTIF(T49:U49,"Физика")+COUNTIF(T49:U49,"Слесарное дело")+COUNTIF(T49:U49,"МДК.01.01")+COUNTIF(T49:U49,"Электротехника")</f>
        <v>0</v>
      </c>
      <c r="W49" s="104" t="str">
        <f>Расписание!Y49</f>
        <v>Разговор о важн.</v>
      </c>
      <c r="X49" s="103">
        <f t="shared" ref="X49:X57" si="53">COUNTIF(V49:W49,"Русский язык")+COUNTIF(V49:W49,"Литература")+COUNTIF(V49:W49,"Иностр. язык")+COUNTIF(V49:W49,"История")+COUNTIF(V49:W49,"Обществознание")+COUNTIF(V49:W49,"Химия")+COUNTIF(V49:W49,"Биология")+COUNTIF(V49:W49,"ОБЖ")+COUNTIF(V49:W49,"География")+COUNTIF(V49:W49,"Экология")+COUNTIF(V49:W49,"Псих. общение")+COUNTIF(V49:W49,"Эк.моего края")+COUNTIF(V49:W49,"Физкультура")+COUNTIF(V49:W49,"Математика")+COUNTIF(V49:W49,"Информатика")+COUNTIF(V49:W49,"Физика")+COUNTIF(V49:W49,"Слесарное дело")+COUNTIF(V49:W49,"МДК.01.01")+COUNTIF(V49:W49,"Электротехника")</f>
        <v>0</v>
      </c>
      <c r="Y49" s="104" t="str">
        <f>Расписание!AA49</f>
        <v>Разговор о важн.</v>
      </c>
      <c r="Z49" s="103">
        <f t="shared" ref="Z49:Z57" si="54">COUNTIF(X49:Y49,"Русский язык")+COUNTIF(X49:Y49,"Литература")+COUNTIF(X49:Y49,"Иностр. язык")+COUNTIF(X49:Y49,"История")+COUNTIF(X49:Y49,"Обществознание")+COUNTIF(X49:Y49,"Химия")+COUNTIF(X49:Y49,"Биология")+COUNTIF(X49:Y49,"ОБЖ")+COUNTIF(X49:Y49,"География")+COUNTIF(X49:Y49,"Экология")+COUNTIF(X49:Y49,"Псих. общение")+COUNTIF(X49:Y49,"Эк.моего края")+COUNTIF(X49:Y49,"Физкультура")+COUNTIF(X49:Y49,"Математика")+COUNTIF(X49:Y49,"Информатика")+COUNTIF(X49:Y49,"Физика")+COUNTIF(X49:Y49,"Слесарное дело")+COUNTIF(X49:Y49,"МДК.01.01")+COUNTIF(X49:Y49,"Электротехника")</f>
        <v>0</v>
      </c>
      <c r="AA49" s="104" t="str">
        <f>Расписание!AE49</f>
        <v>Разговор о важн.</v>
      </c>
      <c r="AB49" s="103">
        <f t="shared" ref="AB49:AB57" si="55">COUNTIF(Z49:AA49,"Русский язык")+COUNTIF(Z49:AA49,"Литература")+COUNTIF(Z49:AA49,"Иностр. язык")+COUNTIF(Z49:AA49,"История")+COUNTIF(Z49:AA49,"Обществознание")+COUNTIF(Z49:AA49,"Химия")+COUNTIF(Z49:AA49,"Биология")+COUNTIF(Z49:AA49,"ОБЖ")+COUNTIF(Z49:AA49,"География")+COUNTIF(Z49:AA49,"Экология")+COUNTIF(Z49:AA49,"Псих. общение")+COUNTIF(Z49:AA49,"Эк.моего края")+COUNTIF(Z49:AA49,"Физкультура")+COUNTIF(Z49:AA49,"Математика")+COUNTIF(Z49:AA49,"Информатика")+COUNTIF(Z49:AA49,"Физика")+COUNTIF(Z49:AA49,"Слесарное дело")+COUNTIF(Z49:AA49,"МДК.01.01")+COUNTIF(Z49:AA49,"Электротехника")</f>
        <v>0</v>
      </c>
      <c r="AC49" s="104">
        <f>Расписание!AG49</f>
        <v>0</v>
      </c>
      <c r="AD49" s="103">
        <f t="shared" ref="AD49:AD57" si="56">COUNTIF(AB49:AC49,"Русский язык")+COUNTIF(AB49:AC49,"Литература")+COUNTIF(AB49:AC49,"Иностр. язык")+COUNTIF(AB49:AC49,"История")+COUNTIF(AB49:AC49,"Обществознание")+COUNTIF(AB49:AC49,"Химия")+COUNTIF(AB49:AC49,"Биология")+COUNTIF(AB49:AC49,"ОБЖ")+COUNTIF(AB49:AC49,"География")+COUNTIF(AB49:AC49,"Экология")+COUNTIF(AB49:AC49,"Псих. общение")+COUNTIF(AB49:AC49,"Эк.моего края")+COUNTIF(AB49:AC49,"Физкультура")+COUNTIF(AB49:AC49,"Математика")+COUNTIF(AB49:AC49,"Информатика")+COUNTIF(AB49:AC49,"Физика")+COUNTIF(AB49:AC49,"Слесарное дело")+COUNTIF(AB49:AC49,"МДК.01.01")+COUNTIF(AB49:AC49,"Электротехника")</f>
        <v>0</v>
      </c>
      <c r="AE49" s="104">
        <f>Расписание!AI49</f>
        <v>0</v>
      </c>
      <c r="AF49" s="103">
        <f t="shared" ref="AF49:AF57" si="57">COUNTIF(AD49:AE49,"Русский язык")+COUNTIF(AD49:AE49,"Литература")+COUNTIF(AD49:AE49,"Иностр. язык")+COUNTIF(AD49:AE49,"История")+COUNTIF(AD49:AE49,"Обществознание")+COUNTIF(AD49:AE49,"Химия")+COUNTIF(AD49:AE49,"Биология")+COUNTIF(AD49:AE49,"ОБЖ")+COUNTIF(AD49:AE49,"География")+COUNTIF(AD49:AE49,"Экология")+COUNTIF(AD49:AE49,"Псих. общение")+COUNTIF(AD49:AE49,"Эк.моего края")+COUNTIF(AD49:AE49,"Физкультура")+COUNTIF(AD49:AE49,"Математика")+COUNTIF(AD49:AE49,"Информатика")+COUNTIF(AD49:AE49,"Физика")+COUNTIF(AD49:AE49,"Слесарное дело")+COUNTIF(AD49:AE49,"МДК.01.01")+COUNTIF(AD49:AE49,"Электротехника")</f>
        <v>0</v>
      </c>
      <c r="AG49" s="104">
        <f>Расписание!AK49</f>
        <v>0</v>
      </c>
      <c r="AH49" s="103">
        <f t="shared" ref="AH49:AH57" si="58">COUNTIF(AF49:AG49,"Русский язык")+COUNTIF(AF49:AG49,"Литература")+COUNTIF(AF49:AG49,"Иностр. язык")+COUNTIF(AF49:AG49,"История")+COUNTIF(AF49:AG49,"Обществознание")+COUNTIF(AF49:AG49,"Химия")+COUNTIF(AF49:AG49,"Биология")+COUNTIF(AF49:AG49,"ОБЖ")+COUNTIF(AF49:AG49,"География")+COUNTIF(AF49:AG49,"Экология")+COUNTIF(AF49:AG49,"Псих. общение")+COUNTIF(AF49:AG49,"Эк.моего края")+COUNTIF(AF49:AG49,"Физкультура")+COUNTIF(AF49:AG49,"Математика")+COUNTIF(AF49:AG49,"Информатика")+COUNTIF(AF49:AG49,"Физика")+COUNTIF(AF49:AG49,"Слесарное дело")+COUNTIF(AF49:AG49,"МДК.01.01")+COUNTIF(AF49:AG49,"Электротехника")</f>
        <v>0</v>
      </c>
      <c r="AI49" s="104">
        <f>Расписание!AM49</f>
        <v>0</v>
      </c>
      <c r="AJ49" s="103">
        <f t="shared" ref="AJ49:AJ57" si="59">COUNTIF(AH49:AI49,"Русский язык")+COUNTIF(AH49:AI49,"Литература")+COUNTIF(AH49:AI49,"Иностр. язык")+COUNTIF(AH49:AI49,"История")+COUNTIF(AH49:AI49,"Обществознание")+COUNTIF(AH49:AI49,"Химия")+COUNTIF(AH49:AI49,"Биология")+COUNTIF(AH49:AI49,"ОБЖ")+COUNTIF(AH49:AI49,"География")+COUNTIF(AH49:AI49,"Экология")+COUNTIF(AH49:AI49,"Псих. общение")+COUNTIF(AH49:AI49,"Эк.моего края")+COUNTIF(AH49:AI49,"Физкультура")+COUNTIF(AH49:AI49,"Математика")+COUNTIF(AH49:AI49,"Информатика")+COUNTIF(AH49:AI49,"Физика")+COUNTIF(AH49:AI49,"Слесарное дело")+COUNTIF(AH49:AI49,"МДК.01.01")+COUNTIF(AH49:AI49,"Электротехника")</f>
        <v>0</v>
      </c>
      <c r="AK49" s="104" t="str">
        <f>Расписание!AO49</f>
        <v>Разговор о важн.</v>
      </c>
      <c r="AL49" s="103">
        <f t="shared" ref="AL49:AL57" si="60">COUNTIF(AJ49:AK49,"Русский язык")+COUNTIF(AJ49:AK49,"Литература")+COUNTIF(AJ49:AK49,"Иностр. язык")+COUNTIF(AJ49:AK49,"История")+COUNTIF(AJ49:AK49,"Обществознание")+COUNTIF(AJ49:AK49,"Химия")+COUNTIF(AJ49:AK49,"Биология")+COUNTIF(AJ49:AK49,"ОБЖ")+COUNTIF(AJ49:AK49,"География")+COUNTIF(AJ49:AK49,"Экология")+COUNTIF(AJ49:AK49,"Псих. общение")+COUNTIF(AJ49:AK49,"Эк.моего края")+COUNTIF(AJ49:AK49,"Физкультура")+COUNTIF(AJ49:AK49,"Математика")+COUNTIF(AJ49:AK49,"Информатика")+COUNTIF(AJ49:AK49,"Физика")+COUNTIF(AJ49:AK49,"Слесарное дело")+COUNTIF(AJ49:AK49,"МДК.01.01")+COUNTIF(AJ49:AK49,"Электротехника")</f>
        <v>0</v>
      </c>
      <c r="AM49" s="104">
        <f>Расписание!AQ49</f>
        <v>0</v>
      </c>
      <c r="AN49" s="103">
        <f t="shared" ref="AN49:AN57" si="61">COUNTIF(AL49:AM49,"Русский язык")+COUNTIF(AL49:AM49,"Литература")+COUNTIF(AL49:AM49,"Иностр. язык")+COUNTIF(AL49:AM49,"История")+COUNTIF(AL49:AM49,"Обществознание")+COUNTIF(AL49:AM49,"Химия")+COUNTIF(AL49:AM49,"Биология")+COUNTIF(AL49:AM49,"ОБЖ")+COUNTIF(AL49:AM49,"География")+COUNTIF(AL49:AM49,"Экология")+COUNTIF(AL49:AM49,"Псих. общение")+COUNTIF(AL49:AM49,"Эк.моего края")+COUNTIF(AL49:AM49,"Физкультура")+COUNTIF(AL49:AM49,"Математика")+COUNTIF(AL49:AM49,"Информатика")+COUNTIF(AL49:AM49,"Физика")+COUNTIF(AL49:AM49,"Слесарное дело")+COUNTIF(AL49:AM49,"МДК.01.01")+COUNTIF(AL49:AM49,"Электротехника")</f>
        <v>0</v>
      </c>
      <c r="AO49" s="104" t="e">
        <f>Расписание!#REF!</f>
        <v>#REF!</v>
      </c>
      <c r="AP49" s="103">
        <f t="shared" ref="AP49:AP57" si="62">COUNTIF(AN49:AO49,"Русский язык")+COUNTIF(AN49:AO49,"Литература")+COUNTIF(AN49:AO49,"Иностр. язык")+COUNTIF(AN49:AO49,"История")+COUNTIF(AN49:AO49,"Обществознание")+COUNTIF(AN49:AO49,"Химия")+COUNTIF(AN49:AO49,"Биология")+COUNTIF(AN49:AO49,"ОБЖ")+COUNTIF(AN49:AO49,"География")+COUNTIF(AN49:AO49,"Экология")+COUNTIF(AN49:AO49,"Псих. общение")+COUNTIF(AN49:AO49,"Эк.моего края")+COUNTIF(AN49:AO49,"Физкультура")+COUNTIF(AN49:AO49,"Математика")+COUNTIF(AN49:AO49,"Информатика")+COUNTIF(AN49:AO49,"Физика")+COUNTIF(AN49:AO49,"Слесарное дело")+COUNTIF(AN49:AO49,"МДК.01.01")+COUNTIF(AN49:AO49,"Электротехника")</f>
        <v>0</v>
      </c>
      <c r="AQ49" s="104" t="e">
        <f>Расписание!#REF!</f>
        <v>#REF!</v>
      </c>
      <c r="AR49" s="103">
        <f t="shared" ref="AR49:AR57" si="63">COUNTIF(AP49:AQ49,"Русский язык")+COUNTIF(AP49:AQ49,"Литература")+COUNTIF(AP49:AQ49,"Иностр. язык")+COUNTIF(AP49:AQ49,"История")+COUNTIF(AP49:AQ49,"Обществознание")+COUNTIF(AP49:AQ49,"Химия")+COUNTIF(AP49:AQ49,"Биология")+COUNTIF(AP49:AQ49,"ОБЖ")+COUNTIF(AP49:AQ49,"География")+COUNTIF(AP49:AQ49,"Экология")+COUNTIF(AP49:AQ49,"Псих. общение")+COUNTIF(AP49:AQ49,"Эк.моего края")+COUNTIF(AP49:AQ49,"Физкультура")+COUNTIF(AP49:AQ49,"Математика")+COUNTIF(AP49:AQ49,"Информатика")+COUNTIF(AP49:AQ49,"Физика")+COUNTIF(AP49:AQ49,"Слесарное дело")+COUNTIF(AP49:AQ49,"МДК.01.01")+COUNTIF(AP49:AQ49,"Электротехника")</f>
        <v>0</v>
      </c>
      <c r="AS49" s="104" t="str">
        <f>Расписание!AS49</f>
        <v>Разговор о важн.</v>
      </c>
      <c r="AT49" s="103">
        <f t="shared" ref="AT49:AT57" si="64">COUNTIF(AR49:AS49,"Русский язык")+COUNTIF(AR49:AS49,"Литература")+COUNTIF(AR49:AS49,"Иностр. язык")+COUNTIF(AR49:AS49,"История")+COUNTIF(AR49:AS49,"Обществознание")+COUNTIF(AR49:AS49,"Химия")+COUNTIF(AR49:AS49,"Биология")+COUNTIF(AR49:AS49,"ОБЖ")+COUNTIF(AR49:AS49,"География")+COUNTIF(AR49:AS49,"Экология")+COUNTIF(AR49:AS49,"Псих. общение")+COUNTIF(AR49:AS49,"Эк.моего края")+COUNTIF(AR49:AS49,"Физкультура")+COUNTIF(AR49:AS49,"Математика")+COUNTIF(AR49:AS49,"Информатика")+COUNTIF(AR49:AS49,"Физика")+COUNTIF(AR49:AS49,"Слесарное дело")+COUNTIF(AR49:AS49,"МДК.01.01")+COUNTIF(AR49:AS49,"Электротехника")</f>
        <v>0</v>
      </c>
      <c r="AU49" s="104" t="e">
        <f>Расписание!#REF!</f>
        <v>#REF!</v>
      </c>
      <c r="AV49" s="103">
        <f t="shared" ref="AV49:AV57" si="65">COUNTIF(AT49:AU49,"Русский язык")+COUNTIF(AT49:AU49,"Литература")+COUNTIF(AT49:AU49,"Иностр. язык")+COUNTIF(AT49:AU49,"История")+COUNTIF(AT49:AU49,"Обществознание")+COUNTIF(AT49:AU49,"Химия")+COUNTIF(AT49:AU49,"Биология")+COUNTIF(AT49:AU49,"ОБЖ")+COUNTIF(AT49:AU49,"География")+COUNTIF(AT49:AU49,"Экология")+COUNTIF(AT49:AU49,"Псих. общение")+COUNTIF(AT49:AU49,"Эк.моего края")+COUNTIF(AT49:AU49,"Физкультура")+COUNTIF(AT49:AU49,"Математика")+COUNTIF(AT49:AU49,"Информатика")+COUNTIF(AT49:AU49,"Физика")+COUNTIF(AT49:AU49,"Слесарное дело")+COUNTIF(AT49:AU49,"МДК.01.01")+COUNTIF(AT49:AU49,"Электротехника")</f>
        <v>0</v>
      </c>
      <c r="AW49" s="104" t="e">
        <f>Расписание!#REF!</f>
        <v>#REF!</v>
      </c>
      <c r="AX49" s="103">
        <f t="shared" ref="AX49:AX57" si="66">COUNTIF(AV49:AW49,"Русский язык")+COUNTIF(AV49:AW49,"Литература")+COUNTIF(AV49:AW49,"Иностр. язык")+COUNTIF(AV49:AW49,"История")+COUNTIF(AV49:AW49,"Обществознание")+COUNTIF(AV49:AW49,"Химия")+COUNTIF(AV49:AW49,"Биология")+COUNTIF(AV49:AW49,"ОБЖ")+COUNTIF(AV49:AW49,"География")+COUNTIF(AV49:AW49,"Экология")+COUNTIF(AV49:AW49,"Псих. общение")+COUNTIF(AV49:AW49,"Эк.моего края")+COUNTIF(AV49:AW49,"Физкультура")+COUNTIF(AV49:AW49,"Математика")+COUNTIF(AV49:AW49,"Информатика")+COUNTIF(AV49:AW49,"Физика")+COUNTIF(AV49:AW49,"Слесарное дело")+COUNTIF(AV49:AW49,"МДК.01.01")+COUNTIF(AV49:AW49,"Электротехника")</f>
        <v>0</v>
      </c>
    </row>
    <row r="50" spans="1:50" s="105" customFormat="1" x14ac:dyDescent="0.25">
      <c r="A50" s="106"/>
      <c r="B50" s="107">
        <f>B49+1</f>
        <v>2</v>
      </c>
      <c r="C50" s="102" t="e">
        <f>Расписание!#REF!</f>
        <v>#REF!</v>
      </c>
      <c r="D50" s="103">
        <f t="shared" si="48"/>
        <v>0</v>
      </c>
      <c r="E50" s="104" t="str">
        <f>Расписание!E50</f>
        <v xml:space="preserve"> ------------</v>
      </c>
      <c r="F50" s="103">
        <f t="shared" si="48"/>
        <v>0</v>
      </c>
      <c r="G50" s="104" t="str">
        <f>Расписание!G50</f>
        <v>Биология</v>
      </c>
      <c r="H50" s="103">
        <f t="shared" si="48"/>
        <v>1</v>
      </c>
      <c r="I50" s="104" t="str">
        <f>Расписание!I50</f>
        <v>Рхр.труда</v>
      </c>
      <c r="J50" s="103">
        <f t="shared" si="48"/>
        <v>0</v>
      </c>
      <c r="K50" s="104" t="str">
        <f>Расписание!K50</f>
        <v xml:space="preserve">Физкультура </v>
      </c>
      <c r="L50" s="103">
        <f t="shared" si="48"/>
        <v>0</v>
      </c>
      <c r="M50" s="104" t="e">
        <f>Расписание!#REF!</f>
        <v>#REF!</v>
      </c>
      <c r="N50" s="103">
        <f t="shared" si="48"/>
        <v>0</v>
      </c>
      <c r="O50" s="104" t="e">
        <f>Расписание!#REF!</f>
        <v>#REF!</v>
      </c>
      <c r="P50" s="103">
        <f t="shared" si="49"/>
        <v>0</v>
      </c>
      <c r="Q50" s="104" t="str">
        <f>Расписание!S50</f>
        <v>Литература</v>
      </c>
      <c r="R50" s="103">
        <f t="shared" si="50"/>
        <v>1</v>
      </c>
      <c r="S50" s="104" t="str">
        <f>Расписание!U50</f>
        <v>Математика</v>
      </c>
      <c r="T50" s="103">
        <f t="shared" si="51"/>
        <v>1</v>
      </c>
      <c r="U50" s="104" t="str">
        <f>Расписание!W50</f>
        <v xml:space="preserve"> ------------</v>
      </c>
      <c r="V50" s="103">
        <f t="shared" si="52"/>
        <v>0</v>
      </c>
      <c r="W50" s="104" t="str">
        <f>Расписание!Y50</f>
        <v>Осн.эконом.</v>
      </c>
      <c r="X50" s="103">
        <f t="shared" si="53"/>
        <v>0</v>
      </c>
      <c r="Y50" s="104" t="str">
        <f>Расписание!AA50</f>
        <v>Физика</v>
      </c>
      <c r="Z50" s="103">
        <f t="shared" si="54"/>
        <v>1</v>
      </c>
      <c r="AA50" s="104" t="str">
        <f>Расписание!AE50</f>
        <v>Истор.ОГСЭ</v>
      </c>
      <c r="AB50" s="103">
        <f t="shared" si="55"/>
        <v>0</v>
      </c>
      <c r="AC50" s="104">
        <f>Расписание!AG50</f>
        <v>0</v>
      </c>
      <c r="AD50" s="103">
        <f t="shared" si="56"/>
        <v>0</v>
      </c>
      <c r="AE50" s="104" t="str">
        <f>Расписание!AI50</f>
        <v xml:space="preserve"> ------------</v>
      </c>
      <c r="AF50" s="103">
        <f t="shared" si="57"/>
        <v>0</v>
      </c>
      <c r="AG50" s="104" t="str">
        <f>Расписание!AK50</f>
        <v xml:space="preserve"> ------------</v>
      </c>
      <c r="AH50" s="103">
        <f t="shared" si="58"/>
        <v>0</v>
      </c>
      <c r="AI50" s="104" t="str">
        <f>Расписание!AM50</f>
        <v xml:space="preserve"> ------------</v>
      </c>
      <c r="AJ50" s="103">
        <f t="shared" si="59"/>
        <v>0</v>
      </c>
      <c r="AK50" s="104" t="str">
        <f>Расписание!AO50</f>
        <v>МДК 05.01</v>
      </c>
      <c r="AL50" s="103">
        <f t="shared" si="60"/>
        <v>0</v>
      </c>
      <c r="AM50" s="104" t="str">
        <f>Расписание!AQ50</f>
        <v xml:space="preserve"> ------------</v>
      </c>
      <c r="AN50" s="103">
        <f t="shared" si="61"/>
        <v>0</v>
      </c>
      <c r="AO50" s="104" t="e">
        <f>Расписание!#REF!</f>
        <v>#REF!</v>
      </c>
      <c r="AP50" s="103">
        <f t="shared" si="62"/>
        <v>0</v>
      </c>
      <c r="AQ50" s="104" t="e">
        <f>Расписание!#REF!</f>
        <v>#REF!</v>
      </c>
      <c r="AR50" s="103">
        <f t="shared" si="63"/>
        <v>0</v>
      </c>
      <c r="AS50" s="104" t="str">
        <f>Расписание!AS50</f>
        <v>Сист.рег.дв.</v>
      </c>
      <c r="AT50" s="103">
        <f t="shared" si="64"/>
        <v>0</v>
      </c>
      <c r="AU50" s="104" t="e">
        <f>Расписание!#REF!</f>
        <v>#REF!</v>
      </c>
      <c r="AV50" s="103">
        <f t="shared" si="65"/>
        <v>0</v>
      </c>
      <c r="AW50" s="104" t="e">
        <f>Расписание!#REF!</f>
        <v>#REF!</v>
      </c>
      <c r="AX50" s="103">
        <f t="shared" si="66"/>
        <v>0</v>
      </c>
    </row>
    <row r="51" spans="1:50" s="105" customFormat="1" x14ac:dyDescent="0.25">
      <c r="A51" s="106"/>
      <c r="B51" s="107">
        <f t="shared" ref="B51:B58" si="67">B50+1</f>
        <v>3</v>
      </c>
      <c r="C51" s="102" t="str">
        <f>Расписание!C51</f>
        <v>МДК 01.01</v>
      </c>
      <c r="D51" s="103">
        <f t="shared" si="48"/>
        <v>0</v>
      </c>
      <c r="E51" s="104" t="str">
        <f>Расписание!E51</f>
        <v>МДК 01.01</v>
      </c>
      <c r="F51" s="103">
        <f t="shared" si="48"/>
        <v>0</v>
      </c>
      <c r="G51" s="104" t="str">
        <f>Расписание!G51</f>
        <v>Информатика</v>
      </c>
      <c r="H51" s="103">
        <f t="shared" si="48"/>
        <v>1</v>
      </c>
      <c r="I51" s="104" t="str">
        <f>Расписание!I51</f>
        <v>Физика</v>
      </c>
      <c r="J51" s="103">
        <f t="shared" si="48"/>
        <v>1</v>
      </c>
      <c r="K51" s="104" t="str">
        <f>Расписание!K51</f>
        <v>Математика</v>
      </c>
      <c r="L51" s="103">
        <f t="shared" si="48"/>
        <v>1</v>
      </c>
      <c r="M51" s="104" t="e">
        <f>Расписание!#REF!</f>
        <v>#REF!</v>
      </c>
      <c r="N51" s="103">
        <f t="shared" si="48"/>
        <v>0</v>
      </c>
      <c r="O51" s="104" t="e">
        <f>Расписание!#REF!</f>
        <v>#REF!</v>
      </c>
      <c r="P51" s="103">
        <f t="shared" si="49"/>
        <v>0</v>
      </c>
      <c r="Q51" s="104" t="str">
        <f>Расписание!S51</f>
        <v>Осн.хим и биол</v>
      </c>
      <c r="R51" s="103">
        <f t="shared" si="50"/>
        <v>0</v>
      </c>
      <c r="S51" s="104" t="str">
        <f>Расписание!U51</f>
        <v>Осн.общ.наук</v>
      </c>
      <c r="T51" s="103">
        <f t="shared" si="51"/>
        <v>0</v>
      </c>
      <c r="U51" s="104" t="str">
        <f>Расписание!W51</f>
        <v>Литература</v>
      </c>
      <c r="V51" s="103">
        <f t="shared" si="52"/>
        <v>1</v>
      </c>
      <c r="W51" s="104" t="str">
        <f>Расписание!Y51</f>
        <v>История</v>
      </c>
      <c r="X51" s="103">
        <f t="shared" si="53"/>
        <v>1</v>
      </c>
      <c r="Y51" s="104" t="str">
        <f>Расписание!AA51</f>
        <v>Осн.общ.наук</v>
      </c>
      <c r="Z51" s="103">
        <f t="shared" si="54"/>
        <v>0</v>
      </c>
      <c r="AA51" s="104" t="str">
        <f>Расписание!AE51</f>
        <v>Метрол.станд.</v>
      </c>
      <c r="AB51" s="103">
        <f t="shared" si="55"/>
        <v>0</v>
      </c>
      <c r="AC51" s="104">
        <f>Расписание!AG51</f>
        <v>0</v>
      </c>
      <c r="AD51" s="103">
        <f t="shared" si="56"/>
        <v>0</v>
      </c>
      <c r="AE51" s="104" t="str">
        <f>Расписание!AI51</f>
        <v>МДК 02.01</v>
      </c>
      <c r="AF51" s="103">
        <f t="shared" si="57"/>
        <v>0</v>
      </c>
      <c r="AG51" s="104" t="str">
        <f>Расписание!AK51</f>
        <v>БЖ</v>
      </c>
      <c r="AH51" s="103">
        <f t="shared" si="58"/>
        <v>0</v>
      </c>
      <c r="AI51" s="104" t="str">
        <f>Расписание!AM51</f>
        <v>Физкультура</v>
      </c>
      <c r="AJ51" s="103">
        <f t="shared" si="59"/>
        <v>1</v>
      </c>
      <c r="AK51" s="104" t="str">
        <f>Расписание!AO51</f>
        <v>МДК 05.01</v>
      </c>
      <c r="AL51" s="103">
        <f t="shared" si="60"/>
        <v>0</v>
      </c>
      <c r="AM51" s="104" t="str">
        <f>Расписание!AQ51</f>
        <v>Физкультура</v>
      </c>
      <c r="AN51" s="103">
        <f t="shared" si="61"/>
        <v>1</v>
      </c>
      <c r="AO51" s="104" t="e">
        <f>Расписание!#REF!</f>
        <v>#REF!</v>
      </c>
      <c r="AP51" s="103">
        <f t="shared" si="62"/>
        <v>0</v>
      </c>
      <c r="AQ51" s="104" t="e">
        <f>Расписание!#REF!</f>
        <v>#REF!</v>
      </c>
      <c r="AR51" s="103">
        <f t="shared" si="63"/>
        <v>0</v>
      </c>
      <c r="AS51" s="104" t="str">
        <f>Расписание!AS51</f>
        <v>МДК 03.01</v>
      </c>
      <c r="AT51" s="103">
        <f t="shared" si="64"/>
        <v>0</v>
      </c>
      <c r="AU51" s="104" t="e">
        <f>Расписание!#REF!</f>
        <v>#REF!</v>
      </c>
      <c r="AV51" s="103">
        <f t="shared" si="65"/>
        <v>0</v>
      </c>
      <c r="AW51" s="104" t="e">
        <f>Расписание!#REF!</f>
        <v>#REF!</v>
      </c>
      <c r="AX51" s="103">
        <f t="shared" si="66"/>
        <v>0</v>
      </c>
    </row>
    <row r="52" spans="1:50" s="105" customFormat="1" x14ac:dyDescent="0.25">
      <c r="A52" s="106" t="s">
        <v>30</v>
      </c>
      <c r="B52" s="107">
        <f t="shared" si="67"/>
        <v>4</v>
      </c>
      <c r="C52" s="102" t="str">
        <f>Расписание!C52</f>
        <v>Слес.дело</v>
      </c>
      <c r="D52" s="103">
        <f t="shared" si="48"/>
        <v>0</v>
      </c>
      <c r="E52" s="104" t="str">
        <f>Расписание!E52</f>
        <v>Иностр.язык</v>
      </c>
      <c r="F52" s="103">
        <f t="shared" si="48"/>
        <v>0</v>
      </c>
      <c r="G52" s="104" t="str">
        <f>Расписание!G52</f>
        <v>Осн.тех.черч.</v>
      </c>
      <c r="H52" s="103">
        <f t="shared" si="48"/>
        <v>0</v>
      </c>
      <c r="I52" s="104" t="str">
        <f>Расписание!I52</f>
        <v>История</v>
      </c>
      <c r="J52" s="103">
        <f t="shared" si="48"/>
        <v>1</v>
      </c>
      <c r="K52" s="104" t="str">
        <f>Расписание!K52</f>
        <v>Литература</v>
      </c>
      <c r="L52" s="103">
        <f t="shared" si="48"/>
        <v>1</v>
      </c>
      <c r="M52" s="104" t="e">
        <f>Расписание!#REF!</f>
        <v>#REF!</v>
      </c>
      <c r="N52" s="103">
        <f t="shared" si="48"/>
        <v>0</v>
      </c>
      <c r="O52" s="104" t="e">
        <f>Расписание!#REF!</f>
        <v>#REF!</v>
      </c>
      <c r="P52" s="103">
        <f t="shared" si="49"/>
        <v>0</v>
      </c>
      <c r="Q52" s="104" t="str">
        <f>Расписание!S52</f>
        <v>МДК 01.01</v>
      </c>
      <c r="R52" s="103">
        <f t="shared" si="50"/>
        <v>0</v>
      </c>
      <c r="S52" s="104" t="str">
        <f>Расписание!U52</f>
        <v>Литература</v>
      </c>
      <c r="T52" s="103">
        <f t="shared" si="51"/>
        <v>1</v>
      </c>
      <c r="U52" s="104" t="str">
        <f>Расписание!W52</f>
        <v>Осн.общ.наук</v>
      </c>
      <c r="V52" s="103">
        <f t="shared" si="52"/>
        <v>0</v>
      </c>
      <c r="W52" s="104" t="str">
        <f>Расписание!Y52</f>
        <v>Естествозн.</v>
      </c>
      <c r="X52" s="103">
        <f t="shared" si="53"/>
        <v>0</v>
      </c>
      <c r="Y52" s="104" t="str">
        <f>Расписание!AA52</f>
        <v>МДК 01.01</v>
      </c>
      <c r="Z52" s="103">
        <f t="shared" si="54"/>
        <v>0</v>
      </c>
      <c r="AA52" s="104" t="str">
        <f>Расписание!AE52</f>
        <v>Инж.графика</v>
      </c>
      <c r="AB52" s="103">
        <f t="shared" si="55"/>
        <v>0</v>
      </c>
      <c r="AC52" s="104" t="str">
        <f>Расписание!AG52</f>
        <v>УП</v>
      </c>
      <c r="AD52" s="103">
        <f t="shared" si="56"/>
        <v>0</v>
      </c>
      <c r="AE52" s="104" t="str">
        <f>Расписание!AI52</f>
        <v>Астрономия</v>
      </c>
      <c r="AF52" s="103">
        <f t="shared" si="57"/>
        <v>0</v>
      </c>
      <c r="AG52" s="104" t="str">
        <f>Расписание!AK52</f>
        <v>Осн.права</v>
      </c>
      <c r="AH52" s="103">
        <f t="shared" si="58"/>
        <v>0</v>
      </c>
      <c r="AI52" s="104" t="str">
        <f>Расписание!AM52</f>
        <v>Инф.ком.техн.</v>
      </c>
      <c r="AJ52" s="103">
        <f t="shared" si="59"/>
        <v>0</v>
      </c>
      <c r="AK52" s="104" t="str">
        <f>Расписание!AO52</f>
        <v>БЖ</v>
      </c>
      <c r="AL52" s="103">
        <f t="shared" si="60"/>
        <v>0</v>
      </c>
      <c r="AM52" s="104" t="str">
        <f>Расписание!AQ52</f>
        <v>Элнктрон  и м.пр.т</v>
      </c>
      <c r="AN52" s="103">
        <f t="shared" si="61"/>
        <v>0</v>
      </c>
      <c r="AO52" s="104" t="e">
        <f>Расписание!#REF!</f>
        <v>#REF!</v>
      </c>
      <c r="AP52" s="103">
        <f t="shared" si="62"/>
        <v>0</v>
      </c>
      <c r="AQ52" s="104" t="e">
        <f>Расписание!#REF!</f>
        <v>#REF!</v>
      </c>
      <c r="AR52" s="103">
        <f t="shared" si="63"/>
        <v>0</v>
      </c>
      <c r="AS52" s="104" t="str">
        <f>Расписание!AS52</f>
        <v>МДК 03.01</v>
      </c>
      <c r="AT52" s="103">
        <f t="shared" si="64"/>
        <v>0</v>
      </c>
      <c r="AU52" s="104" t="e">
        <f>Расписание!#REF!</f>
        <v>#REF!</v>
      </c>
      <c r="AV52" s="103">
        <f t="shared" si="65"/>
        <v>0</v>
      </c>
      <c r="AW52" s="104" t="e">
        <f>Расписание!#REF!</f>
        <v>#REF!</v>
      </c>
      <c r="AX52" s="103">
        <f t="shared" si="66"/>
        <v>0</v>
      </c>
    </row>
    <row r="53" spans="1:50" s="105" customFormat="1" x14ac:dyDescent="0.25">
      <c r="A53" s="108">
        <f>A43+1</f>
        <v>1</v>
      </c>
      <c r="B53" s="107">
        <f t="shared" si="67"/>
        <v>5</v>
      </c>
      <c r="C53" s="102">
        <f>Расписание!C53</f>
        <v>0</v>
      </c>
      <c r="D53" s="103">
        <f t="shared" si="48"/>
        <v>0</v>
      </c>
      <c r="E53" s="104" t="str">
        <f>Расписание!E53</f>
        <v>ОБЖ</v>
      </c>
      <c r="F53" s="103">
        <f t="shared" si="48"/>
        <v>1</v>
      </c>
      <c r="G53" s="104">
        <f>Расписание!G53</f>
        <v>0</v>
      </c>
      <c r="H53" s="103">
        <f t="shared" si="48"/>
        <v>0</v>
      </c>
      <c r="I53" s="104">
        <f>Расписание!I53</f>
        <v>0</v>
      </c>
      <c r="J53" s="103">
        <f t="shared" si="48"/>
        <v>0</v>
      </c>
      <c r="K53" s="104">
        <f>Расписание!K53</f>
        <v>0</v>
      </c>
      <c r="L53" s="103">
        <f t="shared" si="48"/>
        <v>0</v>
      </c>
      <c r="M53" s="104" t="e">
        <f>Расписание!#REF!</f>
        <v>#REF!</v>
      </c>
      <c r="N53" s="103">
        <f t="shared" si="48"/>
        <v>0</v>
      </c>
      <c r="O53" s="104" t="e">
        <f>Расписание!#REF!</f>
        <v>#REF!</v>
      </c>
      <c r="P53" s="103">
        <f t="shared" si="49"/>
        <v>0</v>
      </c>
      <c r="Q53" s="104">
        <f>Расписание!S53</f>
        <v>0</v>
      </c>
      <c r="R53" s="103">
        <f t="shared" si="50"/>
        <v>0</v>
      </c>
      <c r="S53" s="104">
        <f>Расписание!U53</f>
        <v>0</v>
      </c>
      <c r="T53" s="103">
        <f t="shared" si="51"/>
        <v>0</v>
      </c>
      <c r="U53" s="104" t="str">
        <f>Расписание!W53</f>
        <v>Математика</v>
      </c>
      <c r="V53" s="103">
        <f t="shared" si="52"/>
        <v>1</v>
      </c>
      <c r="W53" s="104">
        <f>Расписание!Y53</f>
        <v>0</v>
      </c>
      <c r="X53" s="103">
        <f t="shared" si="53"/>
        <v>0</v>
      </c>
      <c r="Y53" s="104">
        <f>Расписание!AA53</f>
        <v>0</v>
      </c>
      <c r="Z53" s="103">
        <f t="shared" si="54"/>
        <v>0</v>
      </c>
      <c r="AA53" s="104">
        <f>Расписание!AE53</f>
        <v>0</v>
      </c>
      <c r="AB53" s="103">
        <f t="shared" si="55"/>
        <v>0</v>
      </c>
      <c r="AC53" s="104">
        <f>Расписание!AG53</f>
        <v>0</v>
      </c>
      <c r="AD53" s="103">
        <f t="shared" si="56"/>
        <v>0</v>
      </c>
      <c r="AE53" s="104" t="str">
        <f>Расписание!AI53</f>
        <v>Электротехн.</v>
      </c>
      <c r="AF53" s="103">
        <f t="shared" si="57"/>
        <v>0</v>
      </c>
      <c r="AG53" s="104" t="str">
        <f>Расписание!AK53</f>
        <v>Осн.фин.гр.</v>
      </c>
      <c r="AH53" s="103">
        <f t="shared" si="58"/>
        <v>0</v>
      </c>
      <c r="AI53" s="104" t="str">
        <f>Расписание!AM53</f>
        <v>Осн.экол.без.</v>
      </c>
      <c r="AJ53" s="103">
        <f t="shared" si="59"/>
        <v>0</v>
      </c>
      <c r="AK53" s="104">
        <f>Расписание!AO53</f>
        <v>0</v>
      </c>
      <c r="AL53" s="103">
        <f t="shared" si="60"/>
        <v>0</v>
      </c>
      <c r="AM53" s="104" t="str">
        <f>Расписание!AQ53</f>
        <v>Метрол.станд.</v>
      </c>
      <c r="AN53" s="103">
        <f t="shared" si="61"/>
        <v>0</v>
      </c>
      <c r="AO53" s="104" t="e">
        <f>Расписание!#REF!</f>
        <v>#REF!</v>
      </c>
      <c r="AP53" s="103">
        <f t="shared" si="62"/>
        <v>0</v>
      </c>
      <c r="AQ53" s="104" t="e">
        <f>Расписание!#REF!</f>
        <v>#REF!</v>
      </c>
      <c r="AR53" s="103">
        <f t="shared" si="63"/>
        <v>0</v>
      </c>
      <c r="AS53" s="104">
        <f>Расписание!AS53</f>
        <v>0</v>
      </c>
      <c r="AT53" s="103">
        <f t="shared" si="64"/>
        <v>0</v>
      </c>
      <c r="AU53" s="104" t="e">
        <f>Расписание!#REF!</f>
        <v>#REF!</v>
      </c>
      <c r="AV53" s="103">
        <f t="shared" si="65"/>
        <v>0</v>
      </c>
      <c r="AW53" s="104" t="e">
        <f>Расписание!#REF!</f>
        <v>#REF!</v>
      </c>
      <c r="AX53" s="103">
        <f t="shared" si="66"/>
        <v>0</v>
      </c>
    </row>
    <row r="54" spans="1:50" s="105" customFormat="1" x14ac:dyDescent="0.25">
      <c r="A54" s="106"/>
      <c r="B54" s="107">
        <f t="shared" si="67"/>
        <v>6</v>
      </c>
      <c r="C54" s="102">
        <f>Расписание!C54</f>
        <v>0</v>
      </c>
      <c r="D54" s="103">
        <f t="shared" si="48"/>
        <v>0</v>
      </c>
      <c r="E54" s="104">
        <f>Расписание!E54</f>
        <v>0</v>
      </c>
      <c r="F54" s="103">
        <f t="shared" si="48"/>
        <v>0</v>
      </c>
      <c r="G54" s="104">
        <f>Расписание!G54</f>
        <v>0</v>
      </c>
      <c r="H54" s="103">
        <f t="shared" si="48"/>
        <v>0</v>
      </c>
      <c r="I54" s="104">
        <f>Расписание!I54</f>
        <v>0</v>
      </c>
      <c r="J54" s="103">
        <f t="shared" si="48"/>
        <v>0</v>
      </c>
      <c r="K54" s="104">
        <f>Расписание!K54</f>
        <v>0</v>
      </c>
      <c r="L54" s="103">
        <f t="shared" si="48"/>
        <v>0</v>
      </c>
      <c r="M54" s="104" t="e">
        <f>Расписание!#REF!</f>
        <v>#REF!</v>
      </c>
      <c r="N54" s="103">
        <f t="shared" si="48"/>
        <v>0</v>
      </c>
      <c r="O54" s="104" t="e">
        <f>Расписание!#REF!</f>
        <v>#REF!</v>
      </c>
      <c r="P54" s="103">
        <f t="shared" si="49"/>
        <v>0</v>
      </c>
      <c r="Q54" s="104">
        <f>Расписание!S54</f>
        <v>0</v>
      </c>
      <c r="R54" s="103">
        <f t="shared" si="50"/>
        <v>0</v>
      </c>
      <c r="S54" s="104">
        <f>Расписание!U54</f>
        <v>0</v>
      </c>
      <c r="T54" s="103">
        <f t="shared" si="51"/>
        <v>0</v>
      </c>
      <c r="U54" s="104">
        <f>Расписание!W54</f>
        <v>0</v>
      </c>
      <c r="V54" s="103">
        <f t="shared" si="52"/>
        <v>0</v>
      </c>
      <c r="W54" s="104">
        <f>Расписание!Y54</f>
        <v>0</v>
      </c>
      <c r="X54" s="103">
        <f t="shared" si="53"/>
        <v>0</v>
      </c>
      <c r="Y54" s="104">
        <f>Расписание!AA54</f>
        <v>0</v>
      </c>
      <c r="Z54" s="103">
        <f t="shared" si="54"/>
        <v>0</v>
      </c>
      <c r="AA54" s="104">
        <f>Расписание!AE54</f>
        <v>0</v>
      </c>
      <c r="AB54" s="103">
        <f t="shared" si="55"/>
        <v>0</v>
      </c>
      <c r="AC54" s="104">
        <f>Расписание!AG54</f>
        <v>0</v>
      </c>
      <c r="AD54" s="103">
        <f t="shared" si="56"/>
        <v>0</v>
      </c>
      <c r="AE54" s="104">
        <f>Расписание!AI54</f>
        <v>0</v>
      </c>
      <c r="AF54" s="103">
        <f t="shared" si="57"/>
        <v>0</v>
      </c>
      <c r="AG54" s="104">
        <f>Расписание!AK54</f>
        <v>0</v>
      </c>
      <c r="AH54" s="103">
        <f t="shared" si="58"/>
        <v>0</v>
      </c>
      <c r="AI54" s="104">
        <f>Расписание!AM54</f>
        <v>0</v>
      </c>
      <c r="AJ54" s="103">
        <f t="shared" si="59"/>
        <v>0</v>
      </c>
      <c r="AK54" s="104">
        <f>Расписание!AO54</f>
        <v>0</v>
      </c>
      <c r="AL54" s="103">
        <f t="shared" si="60"/>
        <v>0</v>
      </c>
      <c r="AM54" s="104">
        <f>Расписание!AQ54</f>
        <v>0</v>
      </c>
      <c r="AN54" s="103">
        <f t="shared" si="61"/>
        <v>0</v>
      </c>
      <c r="AO54" s="104" t="e">
        <f>Расписание!#REF!</f>
        <v>#REF!</v>
      </c>
      <c r="AP54" s="103">
        <f t="shared" si="62"/>
        <v>0</v>
      </c>
      <c r="AQ54" s="104" t="e">
        <f>Расписание!#REF!</f>
        <v>#REF!</v>
      </c>
      <c r="AR54" s="103">
        <f t="shared" si="63"/>
        <v>0</v>
      </c>
      <c r="AS54" s="104">
        <f>Расписание!AS54</f>
        <v>0</v>
      </c>
      <c r="AT54" s="103">
        <f t="shared" si="64"/>
        <v>0</v>
      </c>
      <c r="AU54" s="104" t="e">
        <f>Расписание!#REF!</f>
        <v>#REF!</v>
      </c>
      <c r="AV54" s="103">
        <f t="shared" si="65"/>
        <v>0</v>
      </c>
      <c r="AW54" s="104" t="e">
        <f>Расписание!#REF!</f>
        <v>#REF!</v>
      </c>
      <c r="AX54" s="103">
        <f t="shared" si="66"/>
        <v>0</v>
      </c>
    </row>
    <row r="55" spans="1:50" s="105" customFormat="1" x14ac:dyDescent="0.25">
      <c r="A55" s="106"/>
      <c r="B55" s="107">
        <f t="shared" si="67"/>
        <v>7</v>
      </c>
      <c r="C55" s="102">
        <f>Расписание!C55</f>
        <v>0</v>
      </c>
      <c r="D55" s="103">
        <f t="shared" si="48"/>
        <v>0</v>
      </c>
      <c r="E55" s="104">
        <f>Расписание!E55</f>
        <v>0</v>
      </c>
      <c r="F55" s="103">
        <f t="shared" si="48"/>
        <v>0</v>
      </c>
      <c r="G55" s="104">
        <f>Расписание!G55</f>
        <v>0</v>
      </c>
      <c r="H55" s="103">
        <f t="shared" si="48"/>
        <v>0</v>
      </c>
      <c r="I55" s="104">
        <f>Расписание!I55</f>
        <v>0</v>
      </c>
      <c r="J55" s="103">
        <f t="shared" si="48"/>
        <v>0</v>
      </c>
      <c r="K55" s="104">
        <f>Расписание!K55</f>
        <v>0</v>
      </c>
      <c r="L55" s="103">
        <f t="shared" si="48"/>
        <v>0</v>
      </c>
      <c r="M55" s="104" t="e">
        <f>Расписание!#REF!</f>
        <v>#REF!</v>
      </c>
      <c r="N55" s="103">
        <f t="shared" si="48"/>
        <v>0</v>
      </c>
      <c r="O55" s="104" t="e">
        <f>Расписание!#REF!</f>
        <v>#REF!</v>
      </c>
      <c r="P55" s="103">
        <f t="shared" si="49"/>
        <v>0</v>
      </c>
      <c r="Q55" s="104">
        <f>Расписание!S55</f>
        <v>0</v>
      </c>
      <c r="R55" s="103">
        <f t="shared" si="50"/>
        <v>0</v>
      </c>
      <c r="S55" s="104">
        <f>Расписание!U55</f>
        <v>0</v>
      </c>
      <c r="T55" s="103">
        <f t="shared" si="51"/>
        <v>0</v>
      </c>
      <c r="U55" s="104">
        <f>Расписание!W55</f>
        <v>0</v>
      </c>
      <c r="V55" s="103">
        <f t="shared" si="52"/>
        <v>0</v>
      </c>
      <c r="W55" s="104">
        <f>Расписание!Y55</f>
        <v>0</v>
      </c>
      <c r="X55" s="103">
        <f t="shared" si="53"/>
        <v>0</v>
      </c>
      <c r="Y55" s="104">
        <f>Расписание!AA55</f>
        <v>0</v>
      </c>
      <c r="Z55" s="103">
        <f t="shared" si="54"/>
        <v>0</v>
      </c>
      <c r="AA55" s="104">
        <f>Расписание!AE55</f>
        <v>0</v>
      </c>
      <c r="AB55" s="103">
        <f t="shared" si="55"/>
        <v>0</v>
      </c>
      <c r="AC55" s="104">
        <f>Расписание!AG55</f>
        <v>0</v>
      </c>
      <c r="AD55" s="103">
        <f t="shared" si="56"/>
        <v>0</v>
      </c>
      <c r="AE55" s="104">
        <f>Расписание!AI55</f>
        <v>0</v>
      </c>
      <c r="AF55" s="103">
        <f t="shared" si="57"/>
        <v>0</v>
      </c>
      <c r="AG55" s="104">
        <f>Расписание!AK55</f>
        <v>0</v>
      </c>
      <c r="AH55" s="103">
        <f t="shared" si="58"/>
        <v>0</v>
      </c>
      <c r="AI55" s="104">
        <f>Расписание!AM55</f>
        <v>0</v>
      </c>
      <c r="AJ55" s="103">
        <f t="shared" si="59"/>
        <v>0</v>
      </c>
      <c r="AK55" s="104">
        <f>Расписание!AO55</f>
        <v>0</v>
      </c>
      <c r="AL55" s="103">
        <f t="shared" si="60"/>
        <v>0</v>
      </c>
      <c r="AM55" s="104">
        <f>Расписание!AQ55</f>
        <v>0</v>
      </c>
      <c r="AN55" s="103">
        <f t="shared" si="61"/>
        <v>0</v>
      </c>
      <c r="AO55" s="104" t="e">
        <f>Расписание!#REF!</f>
        <v>#REF!</v>
      </c>
      <c r="AP55" s="103">
        <f t="shared" si="62"/>
        <v>0</v>
      </c>
      <c r="AQ55" s="104" t="e">
        <f>Расписание!#REF!</f>
        <v>#REF!</v>
      </c>
      <c r="AR55" s="103">
        <f t="shared" si="63"/>
        <v>0</v>
      </c>
      <c r="AS55" s="104">
        <f>Расписание!AS55</f>
        <v>0</v>
      </c>
      <c r="AT55" s="103">
        <f t="shared" si="64"/>
        <v>0</v>
      </c>
      <c r="AU55" s="104" t="e">
        <f>Расписание!#REF!</f>
        <v>#REF!</v>
      </c>
      <c r="AV55" s="103">
        <f t="shared" si="65"/>
        <v>0</v>
      </c>
      <c r="AW55" s="104" t="e">
        <f>Расписание!#REF!</f>
        <v>#REF!</v>
      </c>
      <c r="AX55" s="103">
        <f t="shared" si="66"/>
        <v>0</v>
      </c>
    </row>
    <row r="56" spans="1:50" s="105" customFormat="1" x14ac:dyDescent="0.25">
      <c r="A56" s="106"/>
      <c r="B56" s="107">
        <f t="shared" si="67"/>
        <v>8</v>
      </c>
      <c r="C56" s="102">
        <f>Расписание!C56</f>
        <v>0</v>
      </c>
      <c r="D56" s="103">
        <f t="shared" si="48"/>
        <v>0</v>
      </c>
      <c r="E56" s="104">
        <f>Расписание!E56</f>
        <v>0</v>
      </c>
      <c r="F56" s="103">
        <f t="shared" si="48"/>
        <v>0</v>
      </c>
      <c r="G56" s="104">
        <f>Расписание!G56</f>
        <v>0</v>
      </c>
      <c r="H56" s="103">
        <f t="shared" si="48"/>
        <v>0</v>
      </c>
      <c r="I56" s="104">
        <f>Расписание!I56</f>
        <v>0</v>
      </c>
      <c r="J56" s="103">
        <f t="shared" si="48"/>
        <v>0</v>
      </c>
      <c r="K56" s="104">
        <f>Расписание!K56</f>
        <v>0</v>
      </c>
      <c r="L56" s="103">
        <f t="shared" si="48"/>
        <v>0</v>
      </c>
      <c r="M56" s="104" t="e">
        <f>Расписание!#REF!</f>
        <v>#REF!</v>
      </c>
      <c r="N56" s="103">
        <f t="shared" si="48"/>
        <v>0</v>
      </c>
      <c r="O56" s="104" t="e">
        <f>Расписание!#REF!</f>
        <v>#REF!</v>
      </c>
      <c r="P56" s="103">
        <f t="shared" si="49"/>
        <v>0</v>
      </c>
      <c r="Q56" s="104">
        <f>Расписание!S56</f>
        <v>0</v>
      </c>
      <c r="R56" s="103">
        <f t="shared" si="50"/>
        <v>0</v>
      </c>
      <c r="S56" s="104">
        <f>Расписание!U56</f>
        <v>0</v>
      </c>
      <c r="T56" s="103">
        <f t="shared" si="51"/>
        <v>0</v>
      </c>
      <c r="U56" s="104">
        <f>Расписание!W56</f>
        <v>0</v>
      </c>
      <c r="V56" s="103">
        <f t="shared" si="52"/>
        <v>0</v>
      </c>
      <c r="W56" s="104">
        <f>Расписание!Y56</f>
        <v>0</v>
      </c>
      <c r="X56" s="103">
        <f t="shared" si="53"/>
        <v>0</v>
      </c>
      <c r="Y56" s="104">
        <f>Расписание!AA56</f>
        <v>0</v>
      </c>
      <c r="Z56" s="103">
        <f t="shared" si="54"/>
        <v>0</v>
      </c>
      <c r="AA56" s="104">
        <f>Расписание!AE56</f>
        <v>0</v>
      </c>
      <c r="AB56" s="103">
        <f t="shared" si="55"/>
        <v>0</v>
      </c>
      <c r="AC56" s="104">
        <f>Расписание!AG56</f>
        <v>0</v>
      </c>
      <c r="AD56" s="103">
        <f t="shared" si="56"/>
        <v>0</v>
      </c>
      <c r="AE56" s="104">
        <f>Расписание!AI56</f>
        <v>0</v>
      </c>
      <c r="AF56" s="103">
        <f t="shared" si="57"/>
        <v>0</v>
      </c>
      <c r="AG56" s="104">
        <f>Расписание!AK56</f>
        <v>0</v>
      </c>
      <c r="AH56" s="103">
        <f t="shared" si="58"/>
        <v>0</v>
      </c>
      <c r="AI56" s="104">
        <f>Расписание!AM56</f>
        <v>0</v>
      </c>
      <c r="AJ56" s="103">
        <f t="shared" si="59"/>
        <v>0</v>
      </c>
      <c r="AK56" s="104">
        <f>Расписание!AO56</f>
        <v>0</v>
      </c>
      <c r="AL56" s="103">
        <f t="shared" si="60"/>
        <v>0</v>
      </c>
      <c r="AM56" s="104">
        <f>Расписание!AQ56</f>
        <v>0</v>
      </c>
      <c r="AN56" s="103">
        <f t="shared" si="61"/>
        <v>0</v>
      </c>
      <c r="AO56" s="104" t="e">
        <f>Расписание!#REF!</f>
        <v>#REF!</v>
      </c>
      <c r="AP56" s="103">
        <f t="shared" si="62"/>
        <v>0</v>
      </c>
      <c r="AQ56" s="104" t="e">
        <f>Расписание!#REF!</f>
        <v>#REF!</v>
      </c>
      <c r="AR56" s="103">
        <f t="shared" si="63"/>
        <v>0</v>
      </c>
      <c r="AS56" s="104">
        <f>Расписание!AS56</f>
        <v>0</v>
      </c>
      <c r="AT56" s="103">
        <f t="shared" si="64"/>
        <v>0</v>
      </c>
      <c r="AU56" s="104" t="e">
        <f>Расписание!#REF!</f>
        <v>#REF!</v>
      </c>
      <c r="AV56" s="103">
        <f t="shared" si="65"/>
        <v>0</v>
      </c>
      <c r="AW56" s="104" t="e">
        <f>Расписание!#REF!</f>
        <v>#REF!</v>
      </c>
      <c r="AX56" s="103">
        <f t="shared" si="66"/>
        <v>0</v>
      </c>
    </row>
    <row r="57" spans="1:50" s="105" customFormat="1" x14ac:dyDescent="0.25">
      <c r="A57" s="106"/>
      <c r="B57" s="107">
        <f t="shared" si="67"/>
        <v>9</v>
      </c>
      <c r="C57" s="102" t="str">
        <f>Расписание!C57</f>
        <v>с 8:15</v>
      </c>
      <c r="D57" s="103">
        <f t="shared" si="48"/>
        <v>0</v>
      </c>
      <c r="E57" s="104" t="str">
        <f>Расписание!E57</f>
        <v>с 10:30</v>
      </c>
      <c r="F57" s="103">
        <f t="shared" si="48"/>
        <v>0</v>
      </c>
      <c r="G57" s="104" t="str">
        <f>Расписание!G57</f>
        <v>с 8:15</v>
      </c>
      <c r="H57" s="103">
        <f t="shared" si="48"/>
        <v>0</v>
      </c>
      <c r="I57" s="104" t="str">
        <f>Расписание!I57</f>
        <v>с 8:15</v>
      </c>
      <c r="J57" s="103">
        <f t="shared" si="48"/>
        <v>0</v>
      </c>
      <c r="K57" s="104" t="str">
        <f>Расписание!K57</f>
        <v>с 8:15</v>
      </c>
      <c r="L57" s="103">
        <f t="shared" si="48"/>
        <v>0</v>
      </c>
      <c r="M57" s="104" t="e">
        <f>Расписание!#REF!</f>
        <v>#REF!</v>
      </c>
      <c r="N57" s="103">
        <f t="shared" si="48"/>
        <v>0</v>
      </c>
      <c r="O57" s="104" t="e">
        <f>Расписание!#REF!</f>
        <v>#REF!</v>
      </c>
      <c r="P57" s="103">
        <f t="shared" si="49"/>
        <v>0</v>
      </c>
      <c r="Q57" s="104" t="str">
        <f>Расписание!S57</f>
        <v>с 8:15</v>
      </c>
      <c r="R57" s="103">
        <f t="shared" si="50"/>
        <v>0</v>
      </c>
      <c r="S57" s="104" t="str">
        <f>Расписание!U57</f>
        <v>с 8:15</v>
      </c>
      <c r="T57" s="103">
        <f t="shared" si="51"/>
        <v>0</v>
      </c>
      <c r="U57" s="104" t="str">
        <f>Расписание!W57</f>
        <v>с 10:30</v>
      </c>
      <c r="V57" s="103">
        <f t="shared" si="52"/>
        <v>0</v>
      </c>
      <c r="W57" s="104" t="str">
        <f>Расписание!Y57</f>
        <v>с 8:15</v>
      </c>
      <c r="X57" s="103">
        <f t="shared" si="53"/>
        <v>0</v>
      </c>
      <c r="Y57" s="104" t="str">
        <f>Расписание!AA57</f>
        <v>с 8:15</v>
      </c>
      <c r="Z57" s="103">
        <f t="shared" si="54"/>
        <v>0</v>
      </c>
      <c r="AA57" s="104" t="str">
        <f>Расписание!AE57</f>
        <v>с 8:15</v>
      </c>
      <c r="AB57" s="103">
        <f t="shared" si="55"/>
        <v>0</v>
      </c>
      <c r="AC57" s="104">
        <f>Расписание!AG57</f>
        <v>0</v>
      </c>
      <c r="AD57" s="103">
        <f t="shared" si="56"/>
        <v>0</v>
      </c>
      <c r="AE57" s="104" t="str">
        <f>Расписание!AI57</f>
        <v>с 10:30</v>
      </c>
      <c r="AF57" s="103">
        <f t="shared" si="57"/>
        <v>0</v>
      </c>
      <c r="AG57" s="104" t="str">
        <f>Расписание!AK57</f>
        <v>с 10:30</v>
      </c>
      <c r="AH57" s="103">
        <f t="shared" si="58"/>
        <v>0</v>
      </c>
      <c r="AI57" s="104" t="str">
        <f>Расписание!AM57</f>
        <v>с 10:30</v>
      </c>
      <c r="AJ57" s="103">
        <f t="shared" si="59"/>
        <v>0</v>
      </c>
      <c r="AK57" s="104" t="str">
        <f>Расписание!AO57</f>
        <v>с 8:15</v>
      </c>
      <c r="AL57" s="103">
        <f t="shared" si="60"/>
        <v>0</v>
      </c>
      <c r="AM57" s="104" t="str">
        <f>Расписание!AQ57</f>
        <v>с 10:30</v>
      </c>
      <c r="AN57" s="103">
        <f t="shared" si="61"/>
        <v>0</v>
      </c>
      <c r="AO57" s="104" t="e">
        <f>Расписание!#REF!</f>
        <v>#REF!</v>
      </c>
      <c r="AP57" s="103">
        <f t="shared" si="62"/>
        <v>0</v>
      </c>
      <c r="AQ57" s="104" t="e">
        <f>Расписание!#REF!</f>
        <v>#REF!</v>
      </c>
      <c r="AR57" s="103">
        <f t="shared" si="63"/>
        <v>0</v>
      </c>
      <c r="AS57" s="104" t="str">
        <f>Расписание!AS57</f>
        <v>с 8:15</v>
      </c>
      <c r="AT57" s="103">
        <f t="shared" si="64"/>
        <v>0</v>
      </c>
      <c r="AU57" s="104" t="e">
        <f>Расписание!#REF!</f>
        <v>#REF!</v>
      </c>
      <c r="AV57" s="103">
        <f t="shared" si="65"/>
        <v>0</v>
      </c>
      <c r="AW57" s="104" t="e">
        <f>Расписание!#REF!</f>
        <v>#REF!</v>
      </c>
      <c r="AX57" s="103">
        <f t="shared" si="66"/>
        <v>0</v>
      </c>
    </row>
    <row r="58" spans="1:50" s="105" customFormat="1" ht="18.75" thickBot="1" x14ac:dyDescent="0.3">
      <c r="A58" s="109"/>
      <c r="B58" s="110">
        <f t="shared" si="67"/>
        <v>10</v>
      </c>
      <c r="C58" s="111">
        <f>Расписание!C58</f>
        <v>0</v>
      </c>
      <c r="D58" s="112">
        <f>SUM(D49:D57)</f>
        <v>0</v>
      </c>
      <c r="E58" s="113">
        <f>Расписание!E58</f>
        <v>0</v>
      </c>
      <c r="F58" s="112">
        <f>SUM(F49:F57)</f>
        <v>1</v>
      </c>
      <c r="G58" s="113">
        <f>Расписание!G58</f>
        <v>0</v>
      </c>
      <c r="H58" s="112">
        <f>SUM(H49:H57)</f>
        <v>2</v>
      </c>
      <c r="I58" s="113">
        <f>Расписание!I58</f>
        <v>0</v>
      </c>
      <c r="J58" s="112">
        <f>SUM(J49:J57)</f>
        <v>2</v>
      </c>
      <c r="K58" s="113">
        <f>Расписание!K58</f>
        <v>0</v>
      </c>
      <c r="L58" s="112">
        <f>SUM(L49:L57)</f>
        <v>2</v>
      </c>
      <c r="M58" s="113" t="e">
        <f>Расписание!#REF!</f>
        <v>#REF!</v>
      </c>
      <c r="N58" s="112">
        <f>SUM(N49:N57)</f>
        <v>0</v>
      </c>
      <c r="O58" s="114" t="e">
        <f>Расписание!#REF!</f>
        <v>#REF!</v>
      </c>
      <c r="P58" s="115">
        <f>SUM(P49:P57)</f>
        <v>0</v>
      </c>
      <c r="Q58" s="111">
        <f>Расписание!S58</f>
        <v>0</v>
      </c>
      <c r="R58" s="112">
        <f>SUM(R49:R57)</f>
        <v>1</v>
      </c>
      <c r="S58" s="113">
        <f>Расписание!U58</f>
        <v>0</v>
      </c>
      <c r="T58" s="112">
        <f>SUM(T49:T57)</f>
        <v>2</v>
      </c>
      <c r="U58" s="113">
        <f>Расписание!W58</f>
        <v>0</v>
      </c>
      <c r="V58" s="112">
        <f>SUM(V49:V57)</f>
        <v>2</v>
      </c>
      <c r="W58" s="113">
        <f>Расписание!Y58</f>
        <v>0</v>
      </c>
      <c r="X58" s="112">
        <f>SUM(X49:X57)</f>
        <v>1</v>
      </c>
      <c r="Y58" s="113">
        <f>Расписание!AA58</f>
        <v>0</v>
      </c>
      <c r="Z58" s="112">
        <f>SUM(Z49:Z57)</f>
        <v>1</v>
      </c>
      <c r="AA58" s="113">
        <f>Расписание!AE58</f>
        <v>0</v>
      </c>
      <c r="AB58" s="112">
        <f>SUM(AB49:AB57)</f>
        <v>0</v>
      </c>
      <c r="AC58" s="114">
        <f>Расписание!AG58</f>
        <v>0</v>
      </c>
      <c r="AD58" s="115">
        <f>SUM(AD49:AD57)</f>
        <v>0</v>
      </c>
      <c r="AE58" s="111">
        <f>Расписание!AI58</f>
        <v>0</v>
      </c>
      <c r="AF58" s="112">
        <f>SUM(AF49:AF57)</f>
        <v>0</v>
      </c>
      <c r="AG58" s="113">
        <f>Расписание!AK58</f>
        <v>0</v>
      </c>
      <c r="AH58" s="116">
        <f>SUM(AH49:AH57)</f>
        <v>0</v>
      </c>
      <c r="AI58" s="113">
        <f>Расписание!AM58</f>
        <v>0</v>
      </c>
      <c r="AJ58" s="112">
        <f>SUM(AJ49:AJ57)</f>
        <v>1</v>
      </c>
      <c r="AK58" s="113">
        <f>Расписание!AO58</f>
        <v>0</v>
      </c>
      <c r="AL58" s="112">
        <f>SUM(AL49:AL57)</f>
        <v>0</v>
      </c>
      <c r="AM58" s="117">
        <f>Расписание!AQ58</f>
        <v>0</v>
      </c>
      <c r="AN58" s="118">
        <f>SUM(AN49:AN57)</f>
        <v>1</v>
      </c>
      <c r="AO58" s="114" t="e">
        <f>Расписание!#REF!</f>
        <v>#REF!</v>
      </c>
      <c r="AP58" s="118">
        <f>SUM(AP49:AP57)</f>
        <v>0</v>
      </c>
      <c r="AQ58" s="114" t="e">
        <f>Расписание!#REF!</f>
        <v>#REF!</v>
      </c>
      <c r="AR58" s="115">
        <f>SUM(AR49:AR57)</f>
        <v>0</v>
      </c>
      <c r="AS58" s="119">
        <f>Расписание!AS58</f>
        <v>0</v>
      </c>
      <c r="AT58" s="112">
        <f>SUM(AT49:AT57)</f>
        <v>0</v>
      </c>
      <c r="AU58" s="113" t="e">
        <f>Расписание!#REF!</f>
        <v>#REF!</v>
      </c>
      <c r="AV58" s="112">
        <f>SUM(AV49:AV57)</f>
        <v>0</v>
      </c>
      <c r="AW58" s="114" t="e">
        <f>Расписание!#REF!</f>
        <v>#REF!</v>
      </c>
      <c r="AX58" s="115">
        <f>SUM(AX49:AX57)</f>
        <v>0</v>
      </c>
    </row>
    <row r="59" spans="1:50" s="105" customFormat="1" x14ac:dyDescent="0.25">
      <c r="A59" s="100"/>
      <c r="B59" s="101">
        <v>1</v>
      </c>
      <c r="C59" s="102">
        <f>Расписание!C59</f>
        <v>0</v>
      </c>
      <c r="D59" s="103">
        <f t="shared" ref="D59:D64" si="68">COUNTIF(B59:C59,"Русский язык")+COUNTIF(B59:C59,"Литература")+COUNTIF(B59:C59,"Иностр. язык")+COUNTIF(B59:C59,"История")+COUNTIF(B59:C59,"Обществознание")+COUNTIF(B59:C59,"Химия")+COUNTIF(B59:C59,"Биология")+COUNTIF(B59:C59,"ОБЖ")+COUNTIF(B59:C59,"География")+COUNTIF(B59:C59,"Экология")+COUNTIF(B59:C59,"Псих. общение")+COUNTIF(B59:C59,"Эк.моего края")+COUNTIF(B59:C59,"Физкультура")+COUNTIF(B59:C59,"Математика")+COUNTIF(B59:C59,"Информатика")+COUNTIF(B59:C59,"Физика")+COUNTIF(B59:C59,"Слесарное дело")+COUNTIF(B59:C59,"МДК.01.01")+COUNTIF(B59:C59,"Электротехника")</f>
        <v>0</v>
      </c>
      <c r="E59" s="102" t="str">
        <f>Расписание!E59</f>
        <v>Разговор о важн.</v>
      </c>
      <c r="F59" s="103">
        <f t="shared" ref="F59:F64" si="69">COUNTIF(D59:E59,"Русский язык")+COUNTIF(D59:E59,"Литература")+COUNTIF(D59:E59,"Иностр. язык")+COUNTIF(D59:E59,"История")+COUNTIF(D59:E59,"Обществознание")+COUNTIF(D59:E59,"Химия")+COUNTIF(D59:E59,"Биология")+COUNTIF(D59:E59,"ОБЖ")+COUNTIF(D59:E59,"География")+COUNTIF(D59:E59,"Экология")+COUNTIF(D59:E59,"Псих. общение")+COUNTIF(D59:E59,"Эк.моего края")+COUNTIF(D59:E59,"Физкультура")+COUNTIF(D59:E59,"Математика")+COUNTIF(D59:E59,"Информатика")+COUNTIF(D59:E59,"Физика")+COUNTIF(D59:E59,"Слесарное дело")+COUNTIF(D59:E59,"МДК.01.01")+COUNTIF(D59:E59,"Электротехника")</f>
        <v>0</v>
      </c>
      <c r="G59" s="102" t="str">
        <f>Расписание!G59</f>
        <v>Разговор о важн.</v>
      </c>
      <c r="H59" s="103">
        <f t="shared" ref="H59:H64" si="70">COUNTIF(F59:G59,"Русский язык")+COUNTIF(F59:G59,"Литература")+COUNTIF(F59:G59,"Иностр. язык")+COUNTIF(F59:G59,"История")+COUNTIF(F59:G59,"Обществознание")+COUNTIF(F59:G59,"Химия")+COUNTIF(F59:G59,"Биология")+COUNTIF(F59:G59,"ОБЖ")+COUNTIF(F59:G59,"География")+COUNTIF(F59:G59,"Экология")+COUNTIF(F59:G59,"Псих. общение")+COUNTIF(F59:G59,"Эк.моего края")+COUNTIF(F59:G59,"Физкультура")+COUNTIF(F59:G59,"Математика")+COUNTIF(F59:G59,"Информатика")+COUNTIF(F59:G59,"Физика")+COUNTIF(F59:G59,"Слесарное дело")+COUNTIF(F59:G59,"МДК.01.01")+COUNTIF(F59:G59,"Электротехника")</f>
        <v>0</v>
      </c>
      <c r="I59" s="102">
        <f>Расписание!I59</f>
        <v>0</v>
      </c>
      <c r="J59" s="103">
        <f t="shared" ref="J59:J64" si="71">COUNTIF(H59:I59,"Русский язык")+COUNTIF(H59:I59,"Литература")+COUNTIF(H59:I59,"Иностр. язык")+COUNTIF(H59:I59,"История")+COUNTIF(H59:I59,"Обществознание")+COUNTIF(H59:I59,"Химия")+COUNTIF(H59:I59,"Биология")+COUNTIF(H59:I59,"ОБЖ")+COUNTIF(H59:I59,"География")+COUNTIF(H59:I59,"Экология")+COUNTIF(H59:I59,"Псих. общение")+COUNTIF(H59:I59,"Эк.моего края")+COUNTIF(H59:I59,"Физкультура")+COUNTIF(H59:I59,"Математика")+COUNTIF(H59:I59,"Информатика")+COUNTIF(H59:I59,"Физика")+COUNTIF(H59:I59,"Слесарное дело")+COUNTIF(H59:I59,"МДК.01.01")+COUNTIF(H59:I59,"Электротехника")</f>
        <v>0</v>
      </c>
      <c r="K59" s="102" t="str">
        <f>Расписание!K59</f>
        <v>Разговор о важн.</v>
      </c>
      <c r="L59" s="103">
        <f t="shared" ref="L59:L64" si="72">COUNTIF(J59:K59,"Русский язык")+COUNTIF(J59:K59,"Литература")+COUNTIF(J59:K59,"Иностр. язык")+COUNTIF(J59:K59,"История")+COUNTIF(J59:K59,"Обществознание")+COUNTIF(J59:K59,"Химия")+COUNTIF(J59:K59,"Биология")+COUNTIF(J59:K59,"ОБЖ")+COUNTIF(J59:K59,"География")+COUNTIF(J59:K59,"Экология")+COUNTIF(J59:K59,"Псих. общение")+COUNTIF(J59:K59,"Эк.моего края")+COUNTIF(J59:K59,"Физкультура")+COUNTIF(J59:K59,"Математика")+COUNTIF(J59:K59,"Информатика")+COUNTIF(J59:K59,"Физика")+COUNTIF(J59:K59,"Слесарное дело")+COUNTIF(J59:K59,"МДК.01.01")+COUNTIF(J59:K59,"Электротехника")</f>
        <v>0</v>
      </c>
      <c r="M59" s="102" t="e">
        <f>Расписание!#REF!</f>
        <v>#REF!</v>
      </c>
      <c r="N59" s="103">
        <f t="shared" ref="N59:N64" si="73">COUNTIF(L59:M59,"Русский язык")+COUNTIF(L59:M59,"Литература")+COUNTIF(L59:M59,"Иностр. язык")+COUNTIF(L59:M59,"История")+COUNTIF(L59:M59,"Обществознание")+COUNTIF(L59:M59,"Химия")+COUNTIF(L59:M59,"Биология")+COUNTIF(L59:M59,"ОБЖ")+COUNTIF(L59:M59,"География")+COUNTIF(L59:M59,"Экология")+COUNTIF(L59:M59,"Псих. общение")+COUNTIF(L59:M59,"Эк.моего края")+COUNTIF(L59:M59,"Физкультура")+COUNTIF(L59:M59,"Математика")+COUNTIF(L59:M59,"Информатика")+COUNTIF(L59:M59,"Физика")+COUNTIF(L59:M59,"Слесарное дело")+COUNTIF(L59:M59,"МДК.01.01")+COUNTIF(L59:M59,"Электротехника")</f>
        <v>0</v>
      </c>
      <c r="O59" s="102" t="e">
        <f>Расписание!#REF!</f>
        <v>#REF!</v>
      </c>
      <c r="P59" s="103">
        <f t="shared" ref="P59:P64" si="74">COUNTIF(N59:O59,"Русский язык")+COUNTIF(N59:O59,"Литература")+COUNTIF(N59:O59,"Иностр. язык")+COUNTIF(N59:O59,"История")+COUNTIF(N59:O59,"Обществознание")+COUNTIF(N59:O59,"Химия")+COUNTIF(N59:O59,"Биология")+COUNTIF(N59:O59,"ОБЖ")+COUNTIF(N59:O59,"География")+COUNTIF(N59:O59,"Экология")+COUNTIF(N59:O59,"Псих. общение")+COUNTIF(N59:O59,"Эк.моего края")+COUNTIF(N59:O59,"Физкультура")+COUNTIF(N59:O59,"Математика")+COUNTIF(N59:O59,"Информатика")+COUNTIF(N59:O59,"Физика")+COUNTIF(N59:O59,"Слесарное дело")+COUNTIF(N59:O59,"МДК.01.01")+COUNTIF(N59:O59,"Электротехника")</f>
        <v>0</v>
      </c>
      <c r="Q59" s="102" t="str">
        <f>Расписание!S59</f>
        <v>Разговор о важн.</v>
      </c>
      <c r="R59" s="103">
        <f t="shared" ref="R59:R64" si="75">COUNTIF(P59:Q59,"Русский язык")+COUNTIF(P59:Q59,"Литература")+COUNTIF(P59:Q59,"Иностр. язык")+COUNTIF(P59:Q59,"История")+COUNTIF(P59:Q59,"Обществознание")+COUNTIF(P59:Q59,"Химия")+COUNTIF(P59:Q59,"Биология")+COUNTIF(P59:Q59,"ОБЖ")+COUNTIF(P59:Q59,"География")+COUNTIF(P59:Q59,"Экология")+COUNTIF(P59:Q59,"Псих. общение")+COUNTIF(P59:Q59,"Эк.моего края")+COUNTIF(P59:Q59,"Физкультура")+COUNTIF(P59:Q59,"Математика")+COUNTIF(P59:Q59,"Информатика")+COUNTIF(P59:Q59,"Физика")+COUNTIF(P59:Q59,"Слесарное дело")+COUNTIF(P59:Q59,"МДК.01.01")+COUNTIF(P59:Q59,"Электротехника")</f>
        <v>0</v>
      </c>
      <c r="S59" s="102">
        <f>Расписание!U59</f>
        <v>0</v>
      </c>
      <c r="T59" s="103">
        <f t="shared" ref="T59:T64" si="76">COUNTIF(R59:S59,"Русский язык")+COUNTIF(R59:S59,"Литература")+COUNTIF(R59:S59,"Иностр. язык")+COUNTIF(R59:S59,"История")+COUNTIF(R59:S59,"Обществознание")+COUNTIF(R59:S59,"Химия")+COUNTIF(R59:S59,"Биология")+COUNTIF(R59:S59,"ОБЖ")+COUNTIF(R59:S59,"География")+COUNTIF(R59:S59,"Экология")+COUNTIF(R59:S59,"Псих. общение")+COUNTIF(R59:S59,"Эк.моего края")+COUNTIF(R59:S59,"Физкультура")+COUNTIF(R59:S59,"Математика")+COUNTIF(R59:S59,"Информатика")+COUNTIF(R59:S59,"Физика")+COUNTIF(R59:S59,"Слесарное дело")+COUNTIF(R59:S59,"МДК.01.01")+COUNTIF(R59:S59,"Электротехника")</f>
        <v>0</v>
      </c>
      <c r="U59" s="102" t="str">
        <f>Расписание!W59</f>
        <v>Разговор о важн.</v>
      </c>
      <c r="V59" s="103">
        <f t="shared" ref="V59:V64" si="77">COUNTIF(T59:U59,"Русский язык")+COUNTIF(T59:U59,"Литература")+COUNTIF(T59:U59,"Иностр. язык")+COUNTIF(T59:U59,"История")+COUNTIF(T59:U59,"Обществознание")+COUNTIF(T59:U59,"Химия")+COUNTIF(T59:U59,"Биология")+COUNTIF(T59:U59,"ОБЖ")+COUNTIF(T59:U59,"География")+COUNTIF(T59:U59,"Экология")+COUNTIF(T59:U59,"Псих. общение")+COUNTIF(T59:U59,"Эк.моего края")+COUNTIF(T59:U59,"Физкультура")+COUNTIF(T59:U59,"Математика")+COUNTIF(T59:U59,"Информатика")+COUNTIF(T59:U59,"Физика")+COUNTIF(T59:U59,"Слесарное дело")+COUNTIF(T59:U59,"МДК.01.01")+COUNTIF(T59:U59,"Электротехника")</f>
        <v>0</v>
      </c>
      <c r="W59" s="102" t="str">
        <f>Расписание!Y59</f>
        <v>Разговор о важн.</v>
      </c>
      <c r="X59" s="103">
        <f t="shared" ref="X59:X64" si="78">COUNTIF(V59:W59,"Русский язык")+COUNTIF(V59:W59,"Литература")+COUNTIF(V59:W59,"Иностр. язык")+COUNTIF(V59:W59,"История")+COUNTIF(V59:W59,"Обществознание")+COUNTIF(V59:W59,"Химия")+COUNTIF(V59:W59,"Биология")+COUNTIF(V59:W59,"ОБЖ")+COUNTIF(V59:W59,"География")+COUNTIF(V59:W59,"Экология")+COUNTIF(V59:W59,"Псих. общение")+COUNTIF(V59:W59,"Эк.моего края")+COUNTIF(V59:W59,"Физкультура")+COUNTIF(V59:W59,"Математика")+COUNTIF(V59:W59,"Информатика")+COUNTIF(V59:W59,"Физика")+COUNTIF(V59:W59,"Слесарное дело")+COUNTIF(V59:W59,"МДК.01.01")+COUNTIF(V59:W59,"Электротехника")</f>
        <v>0</v>
      </c>
      <c r="Y59" s="102" t="str">
        <f>Расписание!AA59</f>
        <v>Разговор о важн.</v>
      </c>
      <c r="Z59" s="103">
        <f t="shared" ref="Z59:Z64" si="79">COUNTIF(X59:Y59,"Русский язык")+COUNTIF(X59:Y59,"Литература")+COUNTIF(X59:Y59,"Иностр. язык")+COUNTIF(X59:Y59,"История")+COUNTIF(X59:Y59,"Обществознание")+COUNTIF(X59:Y59,"Химия")+COUNTIF(X59:Y59,"Биология")+COUNTIF(X59:Y59,"ОБЖ")+COUNTIF(X59:Y59,"География")+COUNTIF(X59:Y59,"Экология")+COUNTIF(X59:Y59,"Псих. общение")+COUNTIF(X59:Y59,"Эк.моего края")+COUNTIF(X59:Y59,"Физкультура")+COUNTIF(X59:Y59,"Математика")+COUNTIF(X59:Y59,"Информатика")+COUNTIF(X59:Y59,"Физика")+COUNTIF(X59:Y59,"Слесарное дело")+COUNTIF(X59:Y59,"МДК.01.01")+COUNTIF(X59:Y59,"Электротехника")</f>
        <v>0</v>
      </c>
      <c r="AA59" s="102" t="str">
        <f>Расписание!AE59</f>
        <v>Разговор о важн.</v>
      </c>
      <c r="AB59" s="103">
        <f t="shared" ref="AB59:AB64" si="80">COUNTIF(Z59:AA59,"Русский язык")+COUNTIF(Z59:AA59,"Литература")+COUNTIF(Z59:AA59,"Иностр. язык")+COUNTIF(Z59:AA59,"История")+COUNTIF(Z59:AA59,"Обществознание")+COUNTIF(Z59:AA59,"Химия")+COUNTIF(Z59:AA59,"Биология")+COUNTIF(Z59:AA59,"ОБЖ")+COUNTIF(Z59:AA59,"География")+COUNTIF(Z59:AA59,"Экология")+COUNTIF(Z59:AA59,"Псих. общение")+COUNTIF(Z59:AA59,"Эк.моего края")+COUNTIF(Z59:AA59,"Физкультура")+COUNTIF(Z59:AA59,"Математика")+COUNTIF(Z59:AA59,"Информатика")+COUNTIF(Z59:AA59,"Физика")+COUNTIF(Z59:AA59,"Слесарное дело")+COUNTIF(Z59:AA59,"МДК.01.01")+COUNTIF(Z59:AA59,"Электротехника")</f>
        <v>0</v>
      </c>
      <c r="AC59" s="102">
        <f>Расписание!AG59</f>
        <v>0</v>
      </c>
      <c r="AD59" s="103">
        <f t="shared" ref="AD59:AD64" si="81">COUNTIF(AB59:AC59,"Русский язык")+COUNTIF(AB59:AC59,"Литература")+COUNTIF(AB59:AC59,"Иностр. язык")+COUNTIF(AB59:AC59,"История")+COUNTIF(AB59:AC59,"Обществознание")+COUNTIF(AB59:AC59,"Химия")+COUNTIF(AB59:AC59,"Биология")+COUNTIF(AB59:AC59,"ОБЖ")+COUNTIF(AB59:AC59,"География")+COUNTIF(AB59:AC59,"Экология")+COUNTIF(AB59:AC59,"Псих. общение")+COUNTIF(AB59:AC59,"Эк.моего края")+COUNTIF(AB59:AC59,"Физкультура")+COUNTIF(AB59:AC59,"Математика")+COUNTIF(AB59:AC59,"Информатика")+COUNTIF(AB59:AC59,"Физика")+COUNTIF(AB59:AC59,"Слесарное дело")+COUNTIF(AB59:AC59,"МДК.01.01")+COUNTIF(AB59:AC59,"Электротехника")</f>
        <v>0</v>
      </c>
      <c r="AE59" s="102" t="str">
        <f>Расписание!AI59</f>
        <v>Разговор о важн.</v>
      </c>
      <c r="AF59" s="103">
        <f t="shared" ref="AF59:AF64" si="82">COUNTIF(AD59:AE59,"Русский язык")+COUNTIF(AD59:AE59,"Литература")+COUNTIF(AD59:AE59,"Иностр. язык")+COUNTIF(AD59:AE59,"История")+COUNTIF(AD59:AE59,"Обществознание")+COUNTIF(AD59:AE59,"Химия")+COUNTIF(AD59:AE59,"Биология")+COUNTIF(AD59:AE59,"ОБЖ")+COUNTIF(AD59:AE59,"География")+COUNTIF(AD59:AE59,"Экология")+COUNTIF(AD59:AE59,"Псих. общение")+COUNTIF(AD59:AE59,"Эк.моего края")+COUNTIF(AD59:AE59,"Физкультура")+COUNTIF(AD59:AE59,"Математика")+COUNTIF(AD59:AE59,"Информатика")+COUNTIF(AD59:AE59,"Физика")+COUNTIF(AD59:AE59,"Слесарное дело")+COUNTIF(AD59:AE59,"МДК.01.01")+COUNTIF(AD59:AE59,"Электротехника")</f>
        <v>0</v>
      </c>
      <c r="AG59" s="102" t="str">
        <f>Расписание!AK59</f>
        <v>Разговор о важн.</v>
      </c>
      <c r="AH59" s="103">
        <f t="shared" ref="AH59:AH64" si="83">COUNTIF(AF59:AG59,"Русский язык")+COUNTIF(AF59:AG59,"Литература")+COUNTIF(AF59:AG59,"Иностр. язык")+COUNTIF(AF59:AG59,"История")+COUNTIF(AF59:AG59,"Обществознание")+COUNTIF(AF59:AG59,"Химия")+COUNTIF(AF59:AG59,"Биология")+COUNTIF(AF59:AG59,"ОБЖ")+COUNTIF(AF59:AG59,"География")+COUNTIF(AF59:AG59,"Экология")+COUNTIF(AF59:AG59,"Псих. общение")+COUNTIF(AF59:AG59,"Эк.моего края")+COUNTIF(AF59:AG59,"Физкультура")+COUNTIF(AF59:AG59,"Математика")+COUNTIF(AF59:AG59,"Информатика")+COUNTIF(AF59:AG59,"Физика")+COUNTIF(AF59:AG59,"Слесарное дело")+COUNTIF(AF59:AG59,"МДК.01.01")+COUNTIF(AF59:AG59,"Электротехника")</f>
        <v>0</v>
      </c>
      <c r="AI59" s="102" t="str">
        <f>Расписание!AM59</f>
        <v>Разговор о важн.</v>
      </c>
      <c r="AJ59" s="103">
        <f t="shared" ref="AJ59:AJ64" si="84">COUNTIF(AH59:AI59,"Русский язык")+COUNTIF(AH59:AI59,"Литература")+COUNTIF(AH59:AI59,"Иностр. язык")+COUNTIF(AH59:AI59,"История")+COUNTIF(AH59:AI59,"Обществознание")+COUNTIF(AH59:AI59,"Химия")+COUNTIF(AH59:AI59,"Биология")+COUNTIF(AH59:AI59,"ОБЖ")+COUNTIF(AH59:AI59,"География")+COUNTIF(AH59:AI59,"Экология")+COUNTIF(AH59:AI59,"Псих. общение")+COUNTIF(AH59:AI59,"Эк.моего края")+COUNTIF(AH59:AI59,"Физкультура")+COUNTIF(AH59:AI59,"Математика")+COUNTIF(AH59:AI59,"Информатика")+COUNTIF(AH59:AI59,"Физика")+COUNTIF(AH59:AI59,"Слесарное дело")+COUNTIF(AH59:AI59,"МДК.01.01")+COUNTIF(AH59:AI59,"Электротехника")</f>
        <v>0</v>
      </c>
      <c r="AK59" s="102" t="str">
        <f>Расписание!AO59</f>
        <v>Разговор о важн.</v>
      </c>
      <c r="AL59" s="103">
        <f t="shared" ref="AL59:AL64" si="85">COUNTIF(AJ59:AK59,"Русский язык")+COUNTIF(AJ59:AK59,"Литература")+COUNTIF(AJ59:AK59,"Иностр. язык")+COUNTIF(AJ59:AK59,"История")+COUNTIF(AJ59:AK59,"Обществознание")+COUNTIF(AJ59:AK59,"Химия")+COUNTIF(AJ59:AK59,"Биология")+COUNTIF(AJ59:AK59,"ОБЖ")+COUNTIF(AJ59:AK59,"География")+COUNTIF(AJ59:AK59,"Экология")+COUNTIF(AJ59:AK59,"Псих. общение")+COUNTIF(AJ59:AK59,"Эк.моего края")+COUNTIF(AJ59:AK59,"Физкультура")+COUNTIF(AJ59:AK59,"Математика")+COUNTIF(AJ59:AK59,"Информатика")+COUNTIF(AJ59:AK59,"Физика")+COUNTIF(AJ59:AK59,"Слесарное дело")+COUNTIF(AJ59:AK59,"МДК.01.01")+COUNTIF(AJ59:AK59,"Электротехника")</f>
        <v>0</v>
      </c>
      <c r="AM59" s="102">
        <f>Расписание!AQ59</f>
        <v>0</v>
      </c>
      <c r="AN59" s="103">
        <f t="shared" ref="AN59:AN64" si="86">COUNTIF(AL59:AM59,"Русский язык")+COUNTIF(AL59:AM59,"Литература")+COUNTIF(AL59:AM59,"Иностр. язык")+COUNTIF(AL59:AM59,"История")+COUNTIF(AL59:AM59,"Обществознание")+COUNTIF(AL59:AM59,"Химия")+COUNTIF(AL59:AM59,"Биология")+COUNTIF(AL59:AM59,"ОБЖ")+COUNTIF(AL59:AM59,"География")+COUNTIF(AL59:AM59,"Экология")+COUNTIF(AL59:AM59,"Псих. общение")+COUNTIF(AL59:AM59,"Эк.моего края")+COUNTIF(AL59:AM59,"Физкультура")+COUNTIF(AL59:AM59,"Математика")+COUNTIF(AL59:AM59,"Информатика")+COUNTIF(AL59:AM59,"Физика")+COUNTIF(AL59:AM59,"Слесарное дело")+COUNTIF(AL59:AM59,"МДК.01.01")+COUNTIF(AL59:AM59,"Электротехника")</f>
        <v>0</v>
      </c>
      <c r="AO59" s="102" t="e">
        <f>Расписание!#REF!</f>
        <v>#REF!</v>
      </c>
      <c r="AP59" s="103">
        <f t="shared" ref="AP59:AP64" si="87">COUNTIF(AN59:AO59,"Русский язык")+COUNTIF(AN59:AO59,"Литература")+COUNTIF(AN59:AO59,"Иностр. язык")+COUNTIF(AN59:AO59,"История")+COUNTIF(AN59:AO59,"Обществознание")+COUNTIF(AN59:AO59,"Химия")+COUNTIF(AN59:AO59,"Биология")+COUNTIF(AN59:AO59,"ОБЖ")+COUNTIF(AN59:AO59,"География")+COUNTIF(AN59:AO59,"Экология")+COUNTIF(AN59:AO59,"Псих. общение")+COUNTIF(AN59:AO59,"Эк.моего края")+COUNTIF(AN59:AO59,"Физкультура")+COUNTIF(AN59:AO59,"Математика")+COUNTIF(AN59:AO59,"Информатика")+COUNTIF(AN59:AO59,"Физика")+COUNTIF(AN59:AO59,"Слесарное дело")+COUNTIF(AN59:AO59,"МДК.01.01")+COUNTIF(AN59:AO59,"Электротехника")</f>
        <v>0</v>
      </c>
      <c r="AQ59" s="102" t="e">
        <f>Расписание!#REF!</f>
        <v>#REF!</v>
      </c>
      <c r="AR59" s="103">
        <f t="shared" ref="AR59:AR64" si="88">COUNTIF(AP59:AQ59,"Русский язык")+COUNTIF(AP59:AQ59,"Литература")+COUNTIF(AP59:AQ59,"Иностр. язык")+COUNTIF(AP59:AQ59,"История")+COUNTIF(AP59:AQ59,"Обществознание")+COUNTIF(AP59:AQ59,"Химия")+COUNTIF(AP59:AQ59,"Биология")+COUNTIF(AP59:AQ59,"ОБЖ")+COUNTIF(AP59:AQ59,"География")+COUNTIF(AP59:AQ59,"Экология")+COUNTIF(AP59:AQ59,"Псих. общение")+COUNTIF(AP59:AQ59,"Эк.моего края")+COUNTIF(AP59:AQ59,"Физкультура")+COUNTIF(AP59:AQ59,"Математика")+COUNTIF(AP59:AQ59,"Информатика")+COUNTIF(AP59:AQ59,"Физика")+COUNTIF(AP59:AQ59,"Слесарное дело")+COUNTIF(AP59:AQ59,"МДК.01.01")+COUNTIF(AP59:AQ59,"Электротехника")</f>
        <v>0</v>
      </c>
      <c r="AS59" s="102" t="str">
        <f>Расписание!AS59</f>
        <v>Разговор о важн.</v>
      </c>
      <c r="AT59" s="103">
        <f t="shared" ref="AT59:AT64" si="89">COUNTIF(AR59:AS59,"Русский язык")+COUNTIF(AR59:AS59,"Литература")+COUNTIF(AR59:AS59,"Иностр. язык")+COUNTIF(AR59:AS59,"История")+COUNTIF(AR59:AS59,"Обществознание")+COUNTIF(AR59:AS59,"Химия")+COUNTIF(AR59:AS59,"Биология")+COUNTIF(AR59:AS59,"ОБЖ")+COUNTIF(AR59:AS59,"География")+COUNTIF(AR59:AS59,"Экология")+COUNTIF(AR59:AS59,"Псих. общение")+COUNTIF(AR59:AS59,"Эк.моего края")+COUNTIF(AR59:AS59,"Физкультура")+COUNTIF(AR59:AS59,"Математика")+COUNTIF(AR59:AS59,"Информатика")+COUNTIF(AR59:AS59,"Физика")+COUNTIF(AR59:AS59,"Слесарное дело")+COUNTIF(AR59:AS59,"МДК.01.01")+COUNTIF(AR59:AS59,"Электротехника")</f>
        <v>0</v>
      </c>
      <c r="AU59" s="102" t="e">
        <f>Расписание!#REF!</f>
        <v>#REF!</v>
      </c>
      <c r="AV59" s="103">
        <f t="shared" ref="AV59:AV64" si="90">COUNTIF(AT59:AU59,"Русский язык")+COUNTIF(AT59:AU59,"Литература")+COUNTIF(AT59:AU59,"Иностр. язык")+COUNTIF(AT59:AU59,"История")+COUNTIF(AT59:AU59,"Обществознание")+COUNTIF(AT59:AU59,"Химия")+COUNTIF(AT59:AU59,"Биология")+COUNTIF(AT59:AU59,"ОБЖ")+COUNTIF(AT59:AU59,"География")+COUNTIF(AT59:AU59,"Экология")+COUNTIF(AT59:AU59,"Псих. общение")+COUNTIF(AT59:AU59,"Эк.моего края")+COUNTIF(AT59:AU59,"Физкультура")+COUNTIF(AT59:AU59,"Математика")+COUNTIF(AT59:AU59,"Информатика")+COUNTIF(AT59:AU59,"Физика")+COUNTIF(AT59:AU59,"Слесарное дело")+COUNTIF(AT59:AU59,"МДК.01.01")+COUNTIF(AT59:AU59,"Электротехника")</f>
        <v>0</v>
      </c>
      <c r="AW59" s="102" t="e">
        <f>Расписание!#REF!</f>
        <v>#REF!</v>
      </c>
      <c r="AX59" s="103">
        <f t="shared" ref="AX59:AX64" si="91">COUNTIF(AV59:AW59,"Русский язык")+COUNTIF(AV59:AW59,"Литература")+COUNTIF(AV59:AW59,"Иностр. язык")+COUNTIF(AV59:AW59,"История")+COUNTIF(AV59:AW59,"Обществознание")+COUNTIF(AV59:AW59,"Химия")+COUNTIF(AV59:AW59,"Биология")+COUNTIF(AV59:AW59,"ОБЖ")+COUNTIF(AV59:AW59,"География")+COUNTIF(AV59:AW59,"Экология")+COUNTIF(AV59:AW59,"Псих. общение")+COUNTIF(AV59:AW59,"Эк.моего края")+COUNTIF(AV59:AW59,"Физкультура")+COUNTIF(AV59:AW59,"Математика")+COUNTIF(AV59:AW59,"Информатика")+COUNTIF(AV59:AW59,"Физика")+COUNTIF(AV59:AW59,"Слесарное дело")+COUNTIF(AV59:AW59,"МДК.01.01")+COUNTIF(AV59:AW59,"Электротехника")</f>
        <v>0</v>
      </c>
    </row>
    <row r="60" spans="1:50" s="105" customFormat="1" x14ac:dyDescent="0.25">
      <c r="A60" s="106" t="s">
        <v>31</v>
      </c>
      <c r="B60" s="107">
        <f>B59+1</f>
        <v>2</v>
      </c>
      <c r="C60" s="102" t="str">
        <f>Расписание!C60</f>
        <v xml:space="preserve"> ------------</v>
      </c>
      <c r="D60" s="103">
        <f t="shared" si="68"/>
        <v>0</v>
      </c>
      <c r="E60" s="102" t="str">
        <f>Расписание!E60</f>
        <v>Литература</v>
      </c>
      <c r="F60" s="103">
        <f t="shared" si="69"/>
        <v>1</v>
      </c>
      <c r="G60" s="102" t="str">
        <f>Расписание!G60</f>
        <v>Биология</v>
      </c>
      <c r="H60" s="103">
        <f t="shared" si="70"/>
        <v>1</v>
      </c>
      <c r="I60" s="102" t="str">
        <f>Расписание!I60</f>
        <v xml:space="preserve"> ------------</v>
      </c>
      <c r="J60" s="103">
        <f t="shared" si="71"/>
        <v>0</v>
      </c>
      <c r="K60" s="102" t="str">
        <f>Расписание!K60</f>
        <v>Информатика</v>
      </c>
      <c r="L60" s="103">
        <f t="shared" si="72"/>
        <v>1</v>
      </c>
      <c r="M60" s="102" t="e">
        <f>Расписание!#REF!</f>
        <v>#REF!</v>
      </c>
      <c r="N60" s="103">
        <f t="shared" si="73"/>
        <v>0</v>
      </c>
      <c r="O60" s="102" t="e">
        <f>Расписание!#REF!</f>
        <v>#REF!</v>
      </c>
      <c r="P60" s="103">
        <f t="shared" si="74"/>
        <v>0</v>
      </c>
      <c r="Q60" s="102" t="str">
        <f>Расписание!S60</f>
        <v>Иностр.язык</v>
      </c>
      <c r="R60" s="103">
        <f t="shared" si="75"/>
        <v>0</v>
      </c>
      <c r="S60" s="102" t="str">
        <f>Расписание!U60</f>
        <v xml:space="preserve"> ------------</v>
      </c>
      <c r="T60" s="103">
        <f t="shared" si="76"/>
        <v>0</v>
      </c>
      <c r="U60" s="102" t="str">
        <f>Расписание!W60</f>
        <v>Литература</v>
      </c>
      <c r="V60" s="103">
        <f t="shared" si="77"/>
        <v>1</v>
      </c>
      <c r="W60" s="102" t="str">
        <f>Расписание!Y60</f>
        <v>Математика</v>
      </c>
      <c r="X60" s="103">
        <f t="shared" si="78"/>
        <v>1</v>
      </c>
      <c r="Y60" s="102" t="str">
        <f>Расписание!AA60</f>
        <v>История</v>
      </c>
      <c r="Z60" s="103">
        <f t="shared" si="79"/>
        <v>1</v>
      </c>
      <c r="AA60" s="102" t="str">
        <f>Расписание!AE60</f>
        <v>Осн.фин.гр.</v>
      </c>
      <c r="AB60" s="103">
        <f t="shared" si="80"/>
        <v>0</v>
      </c>
      <c r="AC60" s="102">
        <f>Расписание!AG60</f>
        <v>0</v>
      </c>
      <c r="AD60" s="103">
        <f t="shared" si="81"/>
        <v>0</v>
      </c>
      <c r="AE60" s="102" t="str">
        <f>Расписание!AI60</f>
        <v>МДК 02.01</v>
      </c>
      <c r="AF60" s="103">
        <f t="shared" si="82"/>
        <v>0</v>
      </c>
      <c r="AG60" s="102" t="str">
        <f>Расписание!AK60</f>
        <v>Физкультура</v>
      </c>
      <c r="AH60" s="103">
        <f t="shared" si="83"/>
        <v>1</v>
      </c>
      <c r="AI60" s="102" t="str">
        <f>Расписание!AM60</f>
        <v>БЖ</v>
      </c>
      <c r="AJ60" s="103">
        <f t="shared" si="84"/>
        <v>0</v>
      </c>
      <c r="AK60" s="102" t="str">
        <f>Расписание!AO60</f>
        <v>МДК 05.03</v>
      </c>
      <c r="AL60" s="103">
        <f t="shared" si="85"/>
        <v>0</v>
      </c>
      <c r="AM60" s="102" t="str">
        <f>Расписание!AQ60</f>
        <v xml:space="preserve"> ------------</v>
      </c>
      <c r="AN60" s="103">
        <f t="shared" si="86"/>
        <v>0</v>
      </c>
      <c r="AO60" s="102" t="e">
        <f>Расписание!#REF!</f>
        <v>#REF!</v>
      </c>
      <c r="AP60" s="103">
        <f t="shared" si="87"/>
        <v>0</v>
      </c>
      <c r="AQ60" s="102" t="e">
        <f>Расписание!#REF!</f>
        <v>#REF!</v>
      </c>
      <c r="AR60" s="103">
        <f t="shared" si="88"/>
        <v>0</v>
      </c>
      <c r="AS60" s="102" t="str">
        <f>Расписание!AS60</f>
        <v>МДК 03.03</v>
      </c>
      <c r="AT60" s="103">
        <f t="shared" si="89"/>
        <v>0</v>
      </c>
      <c r="AU60" s="102" t="e">
        <f>Расписание!#REF!</f>
        <v>#REF!</v>
      </c>
      <c r="AV60" s="103">
        <f t="shared" si="90"/>
        <v>0</v>
      </c>
      <c r="AW60" s="102" t="e">
        <f>Расписание!#REF!</f>
        <v>#REF!</v>
      </c>
      <c r="AX60" s="103">
        <f t="shared" si="91"/>
        <v>0</v>
      </c>
    </row>
    <row r="61" spans="1:50" s="105" customFormat="1" x14ac:dyDescent="0.25">
      <c r="A61" s="108">
        <f>A53+1</f>
        <v>2</v>
      </c>
      <c r="B61" s="107">
        <f>B60+1</f>
        <v>3</v>
      </c>
      <c r="C61" s="102" t="str">
        <f>Расписание!C61</f>
        <v>МДК 01.01</v>
      </c>
      <c r="D61" s="103">
        <f t="shared" si="68"/>
        <v>0</v>
      </c>
      <c r="E61" s="102" t="e">
        <f>Расписание!#REF!</f>
        <v>#REF!</v>
      </c>
      <c r="F61" s="103">
        <f t="shared" si="69"/>
        <v>0</v>
      </c>
      <c r="G61" s="102" t="str">
        <f>Расписание!G61</f>
        <v>Литература</v>
      </c>
      <c r="H61" s="103">
        <f t="shared" si="70"/>
        <v>1</v>
      </c>
      <c r="I61" s="102" t="str">
        <f>Расписание!I61</f>
        <v>Тр.сеть Рос.</v>
      </c>
      <c r="J61" s="103">
        <f t="shared" si="71"/>
        <v>0</v>
      </c>
      <c r="K61" s="102" t="str">
        <f>Расписание!K61</f>
        <v>Математика</v>
      </c>
      <c r="L61" s="103">
        <f t="shared" si="72"/>
        <v>1</v>
      </c>
      <c r="M61" s="102" t="e">
        <f>Расписание!#REF!</f>
        <v>#REF!</v>
      </c>
      <c r="N61" s="103">
        <f t="shared" si="73"/>
        <v>0</v>
      </c>
      <c r="O61" s="102" t="e">
        <f>Расписание!#REF!</f>
        <v>#REF!</v>
      </c>
      <c r="P61" s="103">
        <f t="shared" si="74"/>
        <v>0</v>
      </c>
      <c r="Q61" s="102" t="str">
        <f>Расписание!S61</f>
        <v>МДК 01.01</v>
      </c>
      <c r="R61" s="103">
        <f t="shared" si="75"/>
        <v>0</v>
      </c>
      <c r="S61" s="102" t="str">
        <f>Расписание!U61</f>
        <v>Литература</v>
      </c>
      <c r="T61" s="103">
        <f t="shared" si="76"/>
        <v>1</v>
      </c>
      <c r="U61" s="102" t="str">
        <f>Расписание!W61</f>
        <v>Физика</v>
      </c>
      <c r="V61" s="103">
        <f t="shared" si="77"/>
        <v>1</v>
      </c>
      <c r="W61" s="102" t="str">
        <f>Расписание!Y61</f>
        <v>История</v>
      </c>
      <c r="X61" s="103">
        <f t="shared" si="78"/>
        <v>1</v>
      </c>
      <c r="Y61" s="102" t="str">
        <f>Расписание!AA61</f>
        <v>МДК 01.01</v>
      </c>
      <c r="Z61" s="103">
        <f t="shared" si="79"/>
        <v>0</v>
      </c>
      <c r="AA61" s="102" t="str">
        <f>Расписание!AE61</f>
        <v>Инж.графика</v>
      </c>
      <c r="AB61" s="103">
        <f t="shared" si="80"/>
        <v>0</v>
      </c>
      <c r="AC61" s="102">
        <f>Расписание!AG61</f>
        <v>0</v>
      </c>
      <c r="AD61" s="103">
        <f t="shared" si="81"/>
        <v>0</v>
      </c>
      <c r="AE61" s="102" t="str">
        <f>Расписание!AI61</f>
        <v>МДК 02.01</v>
      </c>
      <c r="AF61" s="103">
        <f t="shared" si="82"/>
        <v>0</v>
      </c>
      <c r="AG61" s="102" t="str">
        <f>Расписание!AK61</f>
        <v>МДК 01.02</v>
      </c>
      <c r="AH61" s="103">
        <f t="shared" si="83"/>
        <v>0</v>
      </c>
      <c r="AI61" s="102" t="str">
        <f>Расписание!AM61</f>
        <v>Физкультура</v>
      </c>
      <c r="AJ61" s="103">
        <f t="shared" si="84"/>
        <v>1</v>
      </c>
      <c r="AK61" s="102" t="str">
        <f>Расписание!AO61</f>
        <v>МДК 05.03</v>
      </c>
      <c r="AL61" s="103">
        <f t="shared" si="85"/>
        <v>0</v>
      </c>
      <c r="AM61" s="102" t="str">
        <f>Расписание!AQ61</f>
        <v>БЖ</v>
      </c>
      <c r="AN61" s="103">
        <f t="shared" si="86"/>
        <v>0</v>
      </c>
      <c r="AO61" s="102" t="e">
        <f>Расписание!#REF!</f>
        <v>#REF!</v>
      </c>
      <c r="AP61" s="103">
        <f t="shared" si="87"/>
        <v>0</v>
      </c>
      <c r="AQ61" s="102" t="e">
        <f>Расписание!#REF!</f>
        <v>#REF!</v>
      </c>
      <c r="AR61" s="103">
        <f t="shared" si="88"/>
        <v>0</v>
      </c>
      <c r="AS61" s="102" t="str">
        <f>Расписание!AS61</f>
        <v>МДК 03.03</v>
      </c>
      <c r="AT61" s="103">
        <f t="shared" si="89"/>
        <v>0</v>
      </c>
      <c r="AU61" s="102" t="e">
        <f>Расписание!#REF!</f>
        <v>#REF!</v>
      </c>
      <c r="AV61" s="103">
        <f t="shared" si="90"/>
        <v>0</v>
      </c>
      <c r="AW61" s="102" t="e">
        <f>Расписание!#REF!</f>
        <v>#REF!</v>
      </c>
      <c r="AX61" s="103">
        <f t="shared" si="91"/>
        <v>0</v>
      </c>
    </row>
    <row r="62" spans="1:50" s="105" customFormat="1" x14ac:dyDescent="0.25">
      <c r="A62" s="106"/>
      <c r="B62" s="107">
        <f>B61+1</f>
        <v>4</v>
      </c>
      <c r="C62" s="102" t="str">
        <f>Расписание!C62</f>
        <v>ОБЖ</v>
      </c>
      <c r="D62" s="103">
        <f t="shared" si="68"/>
        <v>1</v>
      </c>
      <c r="E62" s="102" t="str">
        <f>Расписание!E62</f>
        <v>МДК 01.01</v>
      </c>
      <c r="F62" s="103">
        <f t="shared" si="69"/>
        <v>0</v>
      </c>
      <c r="G62" s="102" t="str">
        <f>Расписание!G62</f>
        <v>Охрана труда</v>
      </c>
      <c r="H62" s="103">
        <f t="shared" si="70"/>
        <v>0</v>
      </c>
      <c r="I62" s="102" t="str">
        <f>Расписание!I62</f>
        <v>Биология</v>
      </c>
      <c r="J62" s="103">
        <f t="shared" si="71"/>
        <v>1</v>
      </c>
      <c r="K62" s="102" t="str">
        <f>Расписание!K62</f>
        <v>Литература</v>
      </c>
      <c r="L62" s="103">
        <f t="shared" si="72"/>
        <v>1</v>
      </c>
      <c r="M62" s="102" t="e">
        <f>Расписание!#REF!</f>
        <v>#REF!</v>
      </c>
      <c r="N62" s="103">
        <f t="shared" si="73"/>
        <v>0</v>
      </c>
      <c r="O62" s="102" t="e">
        <f>Расписание!#REF!</f>
        <v>#REF!</v>
      </c>
      <c r="P62" s="103">
        <f t="shared" si="74"/>
        <v>0</v>
      </c>
      <c r="Q62" s="102" t="str">
        <f>Расписание!S62</f>
        <v>Математика</v>
      </c>
      <c r="R62" s="103">
        <f t="shared" si="75"/>
        <v>1</v>
      </c>
      <c r="S62" s="102" t="str">
        <f>Расписание!U62</f>
        <v>МДК 01.01</v>
      </c>
      <c r="T62" s="103">
        <f t="shared" si="76"/>
        <v>0</v>
      </c>
      <c r="U62" s="102" t="str">
        <f>Расписание!W62</f>
        <v>История</v>
      </c>
      <c r="V62" s="103">
        <f t="shared" si="77"/>
        <v>1</v>
      </c>
      <c r="W62" s="102" t="str">
        <f>Расписание!Y62</f>
        <v>Литература</v>
      </c>
      <c r="X62" s="103">
        <f t="shared" si="78"/>
        <v>1</v>
      </c>
      <c r="Y62" s="102" t="str">
        <f>Расписание!AA62</f>
        <v>Физика</v>
      </c>
      <c r="Z62" s="103">
        <f t="shared" si="79"/>
        <v>1</v>
      </c>
      <c r="AA62" s="102" t="str">
        <f>Расписание!AE62</f>
        <v>ОКЖД</v>
      </c>
      <c r="AB62" s="103">
        <f t="shared" si="80"/>
        <v>0</v>
      </c>
      <c r="AC62" s="102" t="str">
        <f>Расписание!AG62</f>
        <v>УП</v>
      </c>
      <c r="AD62" s="103">
        <f t="shared" si="81"/>
        <v>0</v>
      </c>
      <c r="AE62" s="102" t="str">
        <f>Расписание!AI62</f>
        <v>Физкультура</v>
      </c>
      <c r="AF62" s="103">
        <f t="shared" si="82"/>
        <v>1</v>
      </c>
      <c r="AG62" s="102" t="str">
        <f>Расписание!AK62</f>
        <v>МДК 01.02</v>
      </c>
      <c r="AH62" s="103">
        <f t="shared" si="83"/>
        <v>0</v>
      </c>
      <c r="AI62" s="102" t="str">
        <f>Расписание!AM62</f>
        <v>МДК 04.01</v>
      </c>
      <c r="AJ62" s="103">
        <f t="shared" si="84"/>
        <v>0</v>
      </c>
      <c r="AK62" s="102" t="str">
        <f>Расписание!AO62</f>
        <v>МДК 05.03</v>
      </c>
      <c r="AL62" s="103">
        <f t="shared" si="85"/>
        <v>0</v>
      </c>
      <c r="AM62" s="102" t="str">
        <f>Расписание!AQ62</f>
        <v>Ин.яз.ОГСЭ</v>
      </c>
      <c r="AN62" s="103">
        <f t="shared" si="86"/>
        <v>0</v>
      </c>
      <c r="AO62" s="102" t="e">
        <f>Расписание!#REF!</f>
        <v>#REF!</v>
      </c>
      <c r="AP62" s="103">
        <f t="shared" si="87"/>
        <v>0</v>
      </c>
      <c r="AQ62" s="102" t="e">
        <f>Расписание!#REF!</f>
        <v>#REF!</v>
      </c>
      <c r="AR62" s="103">
        <f t="shared" si="88"/>
        <v>0</v>
      </c>
      <c r="AS62" s="102" t="str">
        <f>Расписание!AS62</f>
        <v>МДК 03.03</v>
      </c>
      <c r="AT62" s="103">
        <f t="shared" si="89"/>
        <v>0</v>
      </c>
      <c r="AU62" s="102" t="e">
        <f>Расписание!#REF!</f>
        <v>#REF!</v>
      </c>
      <c r="AV62" s="103">
        <f t="shared" si="90"/>
        <v>0</v>
      </c>
      <c r="AW62" s="102" t="e">
        <f>Расписание!#REF!</f>
        <v>#REF!</v>
      </c>
      <c r="AX62" s="103">
        <f t="shared" si="91"/>
        <v>0</v>
      </c>
    </row>
    <row r="63" spans="1:50" s="105" customFormat="1" x14ac:dyDescent="0.25">
      <c r="A63" s="120"/>
      <c r="B63" s="107">
        <f>B62+1</f>
        <v>5</v>
      </c>
      <c r="C63" s="102" t="str">
        <f>Расписание!C63</f>
        <v>Биология</v>
      </c>
      <c r="D63" s="103">
        <f t="shared" si="68"/>
        <v>1</v>
      </c>
      <c r="E63" s="102">
        <f>Расписание!E63</f>
        <v>0</v>
      </c>
      <c r="F63" s="103">
        <f t="shared" si="69"/>
        <v>0</v>
      </c>
      <c r="G63" s="102">
        <f>Расписание!G63</f>
        <v>0</v>
      </c>
      <c r="H63" s="103">
        <f t="shared" si="70"/>
        <v>0</v>
      </c>
      <c r="I63" s="102" t="str">
        <f>Расписание!I63</f>
        <v>Физика</v>
      </c>
      <c r="J63" s="103">
        <f t="shared" si="71"/>
        <v>1</v>
      </c>
      <c r="K63" s="102">
        <f>Расписание!K63</f>
        <v>0</v>
      </c>
      <c r="L63" s="103">
        <f t="shared" si="72"/>
        <v>0</v>
      </c>
      <c r="M63" s="102" t="e">
        <f>Расписание!#REF!</f>
        <v>#REF!</v>
      </c>
      <c r="N63" s="103">
        <f t="shared" si="73"/>
        <v>0</v>
      </c>
      <c r="O63" s="102" t="e">
        <f>Расписание!#REF!</f>
        <v>#REF!</v>
      </c>
      <c r="P63" s="103">
        <f t="shared" si="74"/>
        <v>0</v>
      </c>
      <c r="Q63" s="102">
        <f>Расписание!S63</f>
        <v>0</v>
      </c>
      <c r="R63" s="103">
        <f t="shared" si="75"/>
        <v>0</v>
      </c>
      <c r="S63" s="102" t="str">
        <f>Расписание!U63</f>
        <v>Математика</v>
      </c>
      <c r="T63" s="103">
        <f t="shared" si="76"/>
        <v>1</v>
      </c>
      <c r="U63" s="102">
        <f>Расписание!W63</f>
        <v>0</v>
      </c>
      <c r="V63" s="103">
        <f t="shared" si="77"/>
        <v>0</v>
      </c>
      <c r="W63" s="102">
        <f>Расписание!Y63</f>
        <v>0</v>
      </c>
      <c r="X63" s="103">
        <f t="shared" si="78"/>
        <v>0</v>
      </c>
      <c r="Y63" s="102">
        <f>Расписание!AA63</f>
        <v>0</v>
      </c>
      <c r="Z63" s="103">
        <f t="shared" si="79"/>
        <v>0</v>
      </c>
      <c r="AA63" s="102">
        <f>Расписание!AE63</f>
        <v>0</v>
      </c>
      <c r="AB63" s="103">
        <f t="shared" si="80"/>
        <v>0</v>
      </c>
      <c r="AC63" s="102">
        <f>Расписание!AG63</f>
        <v>0</v>
      </c>
      <c r="AD63" s="103">
        <f t="shared" si="81"/>
        <v>0</v>
      </c>
      <c r="AE63" s="102">
        <f>Расписание!AI63</f>
        <v>0</v>
      </c>
      <c r="AF63" s="103">
        <f t="shared" si="82"/>
        <v>0</v>
      </c>
      <c r="AG63" s="102">
        <f>Расписание!AK63</f>
        <v>0</v>
      </c>
      <c r="AH63" s="103">
        <f t="shared" si="83"/>
        <v>0</v>
      </c>
      <c r="AI63" s="102">
        <f>Расписание!AM63</f>
        <v>0</v>
      </c>
      <c r="AJ63" s="103">
        <f t="shared" si="84"/>
        <v>0</v>
      </c>
      <c r="AK63" s="102">
        <f>Расписание!AO63</f>
        <v>0</v>
      </c>
      <c r="AL63" s="103">
        <f t="shared" si="85"/>
        <v>0</v>
      </c>
      <c r="AM63" s="102" t="str">
        <f>Расписание!AQ63</f>
        <v>Элнктрон  и м.пр.т</v>
      </c>
      <c r="AN63" s="103">
        <f t="shared" si="86"/>
        <v>0</v>
      </c>
      <c r="AO63" s="102" t="e">
        <f>Расписание!#REF!</f>
        <v>#REF!</v>
      </c>
      <c r="AP63" s="103">
        <f t="shared" si="87"/>
        <v>0</v>
      </c>
      <c r="AQ63" s="102" t="e">
        <f>Расписание!#REF!</f>
        <v>#REF!</v>
      </c>
      <c r="AR63" s="103">
        <f t="shared" si="88"/>
        <v>0</v>
      </c>
      <c r="AS63" s="102">
        <f>Расписание!AS63</f>
        <v>0</v>
      </c>
      <c r="AT63" s="103">
        <f t="shared" si="89"/>
        <v>0</v>
      </c>
      <c r="AU63" s="102" t="e">
        <f>Расписание!#REF!</f>
        <v>#REF!</v>
      </c>
      <c r="AV63" s="103">
        <f t="shared" si="90"/>
        <v>0</v>
      </c>
      <c r="AW63" s="102" t="e">
        <f>Расписание!#REF!</f>
        <v>#REF!</v>
      </c>
      <c r="AX63" s="103">
        <f t="shared" si="91"/>
        <v>0</v>
      </c>
    </row>
    <row r="64" spans="1:50" s="105" customFormat="1" ht="18.75" thickBot="1" x14ac:dyDescent="0.3">
      <c r="A64" s="120"/>
      <c r="B64" s="121">
        <f>B63+1</f>
        <v>6</v>
      </c>
      <c r="C64" s="122" t="str">
        <f>Расписание!C66</f>
        <v>с9:40</v>
      </c>
      <c r="D64" s="123">
        <f t="shared" si="68"/>
        <v>0</v>
      </c>
      <c r="E64" s="122" t="str">
        <f>Расписание!E66</f>
        <v>с 8:15</v>
      </c>
      <c r="F64" s="123">
        <f t="shared" si="69"/>
        <v>0</v>
      </c>
      <c r="G64" s="122" t="str">
        <f>Расписание!G66</f>
        <v>с 8:15</v>
      </c>
      <c r="H64" s="123">
        <f t="shared" si="70"/>
        <v>0</v>
      </c>
      <c r="I64" s="122" t="str">
        <f>Расписание!I66</f>
        <v>с9:40</v>
      </c>
      <c r="J64" s="123">
        <f t="shared" si="71"/>
        <v>0</v>
      </c>
      <c r="K64" s="122" t="str">
        <f>Расписание!K66</f>
        <v>с 8:15</v>
      </c>
      <c r="L64" s="123">
        <f t="shared" si="72"/>
        <v>0</v>
      </c>
      <c r="M64" s="122" t="e">
        <f>Расписание!#REF!</f>
        <v>#REF!</v>
      </c>
      <c r="N64" s="123">
        <f t="shared" si="73"/>
        <v>0</v>
      </c>
      <c r="O64" s="122" t="e">
        <f>Расписание!#REF!</f>
        <v>#REF!</v>
      </c>
      <c r="P64" s="123">
        <f t="shared" si="74"/>
        <v>0</v>
      </c>
      <c r="Q64" s="122" t="str">
        <f>Расписание!S66</f>
        <v>с 8:15</v>
      </c>
      <c r="R64" s="123">
        <f t="shared" si="75"/>
        <v>0</v>
      </c>
      <c r="S64" s="122" t="str">
        <f>Расписание!U66</f>
        <v>с9:40</v>
      </c>
      <c r="T64" s="123">
        <f t="shared" si="76"/>
        <v>0</v>
      </c>
      <c r="U64" s="122" t="str">
        <f>Расписание!W66</f>
        <v>с 8:15</v>
      </c>
      <c r="V64" s="123">
        <f t="shared" si="77"/>
        <v>0</v>
      </c>
      <c r="W64" s="122" t="str">
        <f>Расписание!Y66</f>
        <v>с 8:15</v>
      </c>
      <c r="X64" s="123">
        <f t="shared" si="78"/>
        <v>0</v>
      </c>
      <c r="Y64" s="122" t="str">
        <f>Расписание!AA66</f>
        <v>с 8:15</v>
      </c>
      <c r="Z64" s="123">
        <f t="shared" si="79"/>
        <v>0</v>
      </c>
      <c r="AA64" s="122" t="str">
        <f>Расписание!AE66</f>
        <v>с 8:15</v>
      </c>
      <c r="AB64" s="123">
        <f t="shared" si="80"/>
        <v>0</v>
      </c>
      <c r="AC64" s="122">
        <f>Расписание!AG66</f>
        <v>0</v>
      </c>
      <c r="AD64" s="123">
        <f t="shared" si="81"/>
        <v>0</v>
      </c>
      <c r="AE64" s="122" t="str">
        <f>Расписание!AI66</f>
        <v>с 8:15</v>
      </c>
      <c r="AF64" s="123">
        <f t="shared" si="82"/>
        <v>0</v>
      </c>
      <c r="AG64" s="122" t="str">
        <f>Расписание!AK66</f>
        <v>с 8:15</v>
      </c>
      <c r="AH64" s="123">
        <f t="shared" si="83"/>
        <v>0</v>
      </c>
      <c r="AI64" s="122" t="str">
        <f>Расписание!AM66</f>
        <v>с 8:15</v>
      </c>
      <c r="AJ64" s="123">
        <f t="shared" si="84"/>
        <v>0</v>
      </c>
      <c r="AK64" s="122" t="str">
        <f>Расписание!AO66</f>
        <v>с 8:15</v>
      </c>
      <c r="AL64" s="123">
        <f t="shared" si="85"/>
        <v>0</v>
      </c>
      <c r="AM64" s="122" t="str">
        <f>Расписание!AQ66</f>
        <v>с9:40</v>
      </c>
      <c r="AN64" s="123">
        <f t="shared" si="86"/>
        <v>0</v>
      </c>
      <c r="AO64" s="122" t="e">
        <f>Расписание!#REF!</f>
        <v>#REF!</v>
      </c>
      <c r="AP64" s="123">
        <f t="shared" si="87"/>
        <v>0</v>
      </c>
      <c r="AQ64" s="122" t="e">
        <f>Расписание!#REF!</f>
        <v>#REF!</v>
      </c>
      <c r="AR64" s="123">
        <f t="shared" si="88"/>
        <v>0</v>
      </c>
      <c r="AS64" s="122" t="str">
        <f>Расписание!AS66</f>
        <v>с 8:15</v>
      </c>
      <c r="AT64" s="123">
        <f t="shared" si="89"/>
        <v>0</v>
      </c>
      <c r="AU64" s="122" t="e">
        <f>Расписание!#REF!</f>
        <v>#REF!</v>
      </c>
      <c r="AV64" s="123">
        <f t="shared" si="90"/>
        <v>0</v>
      </c>
      <c r="AW64" s="122" t="e">
        <f>Расписание!#REF!</f>
        <v>#REF!</v>
      </c>
      <c r="AX64" s="123">
        <f t="shared" si="91"/>
        <v>0</v>
      </c>
    </row>
    <row r="65" spans="1:52" s="105" customFormat="1" ht="18.75" thickBot="1" x14ac:dyDescent="0.3">
      <c r="A65" s="106"/>
      <c r="B65" s="126"/>
      <c r="C65" s="127">
        <f>Расписание!C67</f>
        <v>0</v>
      </c>
      <c r="D65" s="128">
        <f>SUM(D59:D64)</f>
        <v>2</v>
      </c>
      <c r="E65" s="129">
        <f>Расписание!E67</f>
        <v>0</v>
      </c>
      <c r="F65" s="128">
        <f>SUM(F59:F64)</f>
        <v>1</v>
      </c>
      <c r="G65" s="129">
        <f>Расписание!G67</f>
        <v>0</v>
      </c>
      <c r="H65" s="128">
        <f>SUM(H59:H64)</f>
        <v>2</v>
      </c>
      <c r="I65" s="129">
        <f>Расписание!I67</f>
        <v>0</v>
      </c>
      <c r="J65" s="128">
        <f>SUM(J59:J64)</f>
        <v>2</v>
      </c>
      <c r="K65" s="129">
        <f>Расписание!K67</f>
        <v>0</v>
      </c>
      <c r="L65" s="128">
        <f>SUM(L59:L64)</f>
        <v>3</v>
      </c>
      <c r="M65" s="129" t="e">
        <f>Расписание!#REF!</f>
        <v>#REF!</v>
      </c>
      <c r="N65" s="128">
        <f>SUM(N59:N64)</f>
        <v>0</v>
      </c>
      <c r="O65" s="130" t="e">
        <f>Расписание!#REF!</f>
        <v>#REF!</v>
      </c>
      <c r="P65" s="131">
        <f>SUM(P59:P64)</f>
        <v>0</v>
      </c>
      <c r="Q65" s="127">
        <f>Расписание!S67</f>
        <v>0</v>
      </c>
      <c r="R65" s="128">
        <f>SUM(R59:R64)</f>
        <v>1</v>
      </c>
      <c r="S65" s="129">
        <f>Расписание!U67</f>
        <v>0</v>
      </c>
      <c r="T65" s="128">
        <f>SUM(T59:T64)</f>
        <v>2</v>
      </c>
      <c r="U65" s="129">
        <f>Расписание!W67</f>
        <v>0</v>
      </c>
      <c r="V65" s="128">
        <f>SUM(V59:V64)</f>
        <v>3</v>
      </c>
      <c r="W65" s="129">
        <f>Расписание!Y67</f>
        <v>0</v>
      </c>
      <c r="X65" s="128">
        <f>SUM(X59:X64)</f>
        <v>3</v>
      </c>
      <c r="Y65" s="129">
        <f>Расписание!AA67</f>
        <v>0</v>
      </c>
      <c r="Z65" s="128">
        <f>SUM(Z59:Z64)</f>
        <v>2</v>
      </c>
      <c r="AA65" s="129">
        <f>Расписание!AE67</f>
        <v>0</v>
      </c>
      <c r="AB65" s="128">
        <f>SUM(AB59:AB64)</f>
        <v>0</v>
      </c>
      <c r="AC65" s="130">
        <f>Расписание!AG67</f>
        <v>0</v>
      </c>
      <c r="AD65" s="131">
        <f>SUM(AD59:AD64)</f>
        <v>0</v>
      </c>
      <c r="AE65" s="127">
        <f>Расписание!AI67</f>
        <v>0</v>
      </c>
      <c r="AF65" s="128">
        <f>SUM(AF59:AF64)</f>
        <v>1</v>
      </c>
      <c r="AG65" s="129">
        <f>Расписание!AK67</f>
        <v>0</v>
      </c>
      <c r="AH65" s="132">
        <f>SUM(AH59:AH64)</f>
        <v>1</v>
      </c>
      <c r="AI65" s="129">
        <f>Расписание!AM67</f>
        <v>0</v>
      </c>
      <c r="AJ65" s="128">
        <f>SUM(AJ59:AJ64)</f>
        <v>1</v>
      </c>
      <c r="AK65" s="129">
        <f>Расписание!AO67</f>
        <v>0</v>
      </c>
      <c r="AL65" s="128">
        <f>SUM(AL59:AL64)</f>
        <v>0</v>
      </c>
      <c r="AM65" s="130">
        <f>Расписание!AQ67</f>
        <v>0</v>
      </c>
      <c r="AN65" s="133">
        <f>SUM(AN59:AN64)</f>
        <v>0</v>
      </c>
      <c r="AO65" s="130" t="e">
        <f>Расписание!#REF!</f>
        <v>#REF!</v>
      </c>
      <c r="AP65" s="133">
        <f>SUM(AP59:AP64)</f>
        <v>0</v>
      </c>
      <c r="AQ65" s="130" t="e">
        <f>Расписание!#REF!</f>
        <v>#REF!</v>
      </c>
      <c r="AR65" s="131">
        <f>SUM(AR59:AR64)</f>
        <v>0</v>
      </c>
      <c r="AS65" s="134">
        <f>Расписание!AS67</f>
        <v>0</v>
      </c>
      <c r="AT65" s="128">
        <f>SUM(AT59:AT64)</f>
        <v>0</v>
      </c>
      <c r="AU65" s="129" t="e">
        <f>Расписание!#REF!</f>
        <v>#REF!</v>
      </c>
      <c r="AV65" s="128">
        <f>SUM(AV59:AV64)</f>
        <v>0</v>
      </c>
      <c r="AW65" s="130" t="e">
        <f>Расписание!#REF!</f>
        <v>#REF!</v>
      </c>
      <c r="AX65" s="131">
        <f>SUM(AX59:AX64)</f>
        <v>0</v>
      </c>
    </row>
    <row r="66" spans="1:52" s="105" customFormat="1" x14ac:dyDescent="0.25">
      <c r="A66" s="135"/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8"/>
      <c r="N66" s="138"/>
      <c r="O66" s="138"/>
      <c r="P66" s="138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8"/>
      <c r="AB66" s="138"/>
      <c r="AC66" s="138"/>
      <c r="AD66" s="138"/>
      <c r="AE66" s="138"/>
      <c r="AF66" s="138"/>
      <c r="AG66" s="138"/>
      <c r="AH66" s="138"/>
      <c r="AI66" s="124"/>
      <c r="AJ66" s="137"/>
      <c r="AK66" s="137"/>
      <c r="AL66" s="137"/>
      <c r="AM66" s="137"/>
      <c r="AN66" s="137"/>
      <c r="AO66" s="137"/>
      <c r="AP66" s="137"/>
      <c r="AQ66" s="125"/>
      <c r="AR66" s="125"/>
      <c r="AS66" s="125"/>
      <c r="AT66" s="125"/>
      <c r="AU66" s="125"/>
      <c r="AV66" s="125"/>
      <c r="AW66" s="125"/>
      <c r="AX66" s="125"/>
    </row>
    <row r="67" spans="1:52" s="146" customFormat="1" ht="21" x14ac:dyDescent="0.35">
      <c r="A67" s="142"/>
      <c r="B67" s="143"/>
      <c r="C67" s="144"/>
      <c r="D67" s="145">
        <f>D18+D28+D38+D48+D58+D65</f>
        <v>2</v>
      </c>
      <c r="E67" s="145"/>
      <c r="F67" s="145">
        <f>F18+F28+F38+F48+F58+F65</f>
        <v>2</v>
      </c>
      <c r="G67" s="145"/>
      <c r="H67" s="145">
        <f>H18+H28+H38+H48+H58+H65</f>
        <v>4</v>
      </c>
      <c r="I67" s="145"/>
      <c r="J67" s="145">
        <f>J18+J28+J38+J48+J58+J65</f>
        <v>4</v>
      </c>
      <c r="K67" s="145"/>
      <c r="L67" s="145">
        <f>L18+L28+L38+L48+L58+L65</f>
        <v>5</v>
      </c>
      <c r="M67" s="145"/>
      <c r="N67" s="145">
        <f>N18+N28+N38+N48+N58+N65</f>
        <v>0</v>
      </c>
      <c r="O67" s="145"/>
      <c r="P67" s="145">
        <f>P18+P28+P38+P48+P58+P65</f>
        <v>0</v>
      </c>
      <c r="Q67" s="144"/>
      <c r="R67" s="145">
        <f>R18+R28+R38+R48+R58+R65</f>
        <v>3</v>
      </c>
      <c r="S67" s="145"/>
      <c r="T67" s="145">
        <f>T18+T28+T38+T48+T58+T65</f>
        <v>4</v>
      </c>
      <c r="U67" s="145"/>
      <c r="V67" s="145">
        <f>V18+V28+V38+V48+V58+V65</f>
        <v>5</v>
      </c>
      <c r="W67" s="145"/>
      <c r="X67" s="145">
        <f>X18+X28+X38+X48+X58+X65</f>
        <v>4</v>
      </c>
      <c r="Y67" s="145"/>
      <c r="Z67" s="145">
        <f>Z18+Z28+Z38+Z48+Z58+Z65</f>
        <v>3</v>
      </c>
      <c r="AA67" s="145"/>
      <c r="AB67" s="145">
        <f>AB18+AB28+AB38+AB48+AB58+AB65</f>
        <v>0</v>
      </c>
      <c r="AC67" s="145"/>
      <c r="AD67" s="145">
        <f>AD18+AD28+AD38+AD48+AD58+AD65</f>
        <v>0</v>
      </c>
      <c r="AE67" s="145"/>
      <c r="AF67" s="145">
        <f>AF18+AF28+AF38+AF48+AF58+AF65</f>
        <v>2</v>
      </c>
      <c r="AG67" s="145"/>
      <c r="AH67" s="145">
        <f>AH18+AH28+AH38+AH48+AH58+AH65</f>
        <v>1</v>
      </c>
      <c r="AI67" s="145"/>
      <c r="AJ67" s="145">
        <f>AJ18+AJ28+AJ38+AJ48+AJ58+AJ65</f>
        <v>2</v>
      </c>
      <c r="AK67" s="145"/>
      <c r="AL67" s="145">
        <f>AL18+AL28+AL38+AL48+AL58+AL65</f>
        <v>0</v>
      </c>
      <c r="AM67" s="145"/>
      <c r="AN67" s="145">
        <f>AN18+AN28+AN38+AN48+AN58+AN65</f>
        <v>1</v>
      </c>
      <c r="AO67" s="145"/>
      <c r="AP67" s="145">
        <f>AP18+AP28+AP38+AP48+AP58+AP65</f>
        <v>0</v>
      </c>
      <c r="AQ67" s="145"/>
      <c r="AR67" s="145">
        <f>AR18+AR28+AR38+AR48+AR58+AR65</f>
        <v>0</v>
      </c>
      <c r="AS67" s="145"/>
      <c r="AT67" s="145">
        <f>AT18+AT28+AT38+AT48+AT58+AT65</f>
        <v>0</v>
      </c>
      <c r="AU67" s="145"/>
      <c r="AV67" s="145">
        <f>AV18+AV28+AV38+AV48+AV58+AV65</f>
        <v>0</v>
      </c>
      <c r="AW67" s="145"/>
      <c r="AX67" s="145">
        <f>AX18+AX28+AX38+AX48+AX58+AX65</f>
        <v>0</v>
      </c>
      <c r="AY67" s="336">
        <f>SUM(D67:AX67)</f>
        <v>42</v>
      </c>
      <c r="AZ67" s="336"/>
    </row>
    <row r="68" spans="1:52" s="105" customFormat="1" x14ac:dyDescent="0.25">
      <c r="A68" s="139"/>
      <c r="B68" s="141"/>
      <c r="C68" s="140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0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</row>
  </sheetData>
  <mergeCells count="11">
    <mergeCell ref="AE7:AR7"/>
    <mergeCell ref="AS7:AX7"/>
    <mergeCell ref="AY67:AZ67"/>
    <mergeCell ref="G1:I1"/>
    <mergeCell ref="G2:I2"/>
    <mergeCell ref="F3:I3"/>
    <mergeCell ref="C7:O7"/>
    <mergeCell ref="U1:W1"/>
    <mergeCell ref="U2:W2"/>
    <mergeCell ref="T3:W3"/>
    <mergeCell ref="Q7:AC7"/>
  </mergeCells>
  <phoneticPr fontId="20" type="noConversion"/>
  <pageMargins left="0" right="0" top="0" bottom="0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2"/>
  <sheetViews>
    <sheetView topLeftCell="A16" workbookViewId="0">
      <selection activeCell="G33" sqref="G33"/>
    </sheetView>
  </sheetViews>
  <sheetFormatPr defaultRowHeight="16.5" x14ac:dyDescent="0.25"/>
  <cols>
    <col min="1" max="1" width="21.28515625" customWidth="1"/>
    <col min="3" max="3" width="5.28515625" style="156" customWidth="1"/>
    <col min="4" max="4" width="28.140625" style="156" customWidth="1"/>
    <col min="5" max="5" width="9.140625" style="156"/>
    <col min="6" max="6" width="3.85546875" style="156" customWidth="1"/>
    <col min="7" max="7" width="29.140625" style="156" customWidth="1"/>
    <col min="8" max="8" width="9.140625" style="156"/>
    <col min="9" max="9" width="4.85546875" style="156" customWidth="1"/>
    <col min="10" max="10" width="29.85546875" style="156" customWidth="1"/>
    <col min="11" max="11" width="9.140625" style="156"/>
    <col min="12" max="12" width="5.7109375" style="156" customWidth="1"/>
    <col min="13" max="13" width="30.42578125" style="156" customWidth="1"/>
    <col min="14" max="14" width="9.5703125" style="156" customWidth="1"/>
    <col min="15" max="16" width="9.140625" style="156"/>
    <col min="17" max="17" width="24.7109375" style="156" customWidth="1"/>
    <col min="18" max="18" width="9.140625" style="165"/>
  </cols>
  <sheetData>
    <row r="7" spans="1:18" ht="18" x14ac:dyDescent="0.25">
      <c r="A7" s="154" t="s">
        <v>51</v>
      </c>
      <c r="B7" s="155" t="s">
        <v>55</v>
      </c>
      <c r="D7" s="157" t="s">
        <v>45</v>
      </c>
      <c r="E7" s="158">
        <v>106</v>
      </c>
      <c r="G7" s="159" t="s">
        <v>47</v>
      </c>
      <c r="H7" s="158">
        <v>201</v>
      </c>
      <c r="J7" s="160" t="s">
        <v>56</v>
      </c>
      <c r="K7" s="161">
        <v>301</v>
      </c>
      <c r="M7" s="159" t="s">
        <v>57</v>
      </c>
      <c r="N7" s="158">
        <v>401</v>
      </c>
      <c r="Q7" s="160" t="s">
        <v>53</v>
      </c>
      <c r="R7" s="162" t="s">
        <v>58</v>
      </c>
    </row>
    <row r="8" spans="1:18" ht="18" x14ac:dyDescent="0.25">
      <c r="D8" s="159" t="s">
        <v>59</v>
      </c>
      <c r="E8" s="158">
        <v>106</v>
      </c>
      <c r="G8" s="159" t="s">
        <v>48</v>
      </c>
      <c r="H8" s="158">
        <v>201</v>
      </c>
      <c r="J8" s="159" t="s">
        <v>60</v>
      </c>
      <c r="K8" s="163">
        <v>301</v>
      </c>
      <c r="M8" s="154" t="s">
        <v>61</v>
      </c>
      <c r="N8" s="164">
        <v>401</v>
      </c>
    </row>
    <row r="9" spans="1:18" ht="18" x14ac:dyDescent="0.25">
      <c r="A9" s="159" t="s">
        <v>62</v>
      </c>
      <c r="B9" s="158">
        <v>107</v>
      </c>
      <c r="D9" s="160" t="s">
        <v>63</v>
      </c>
      <c r="E9" s="166">
        <v>106</v>
      </c>
      <c r="G9" s="159" t="s">
        <v>64</v>
      </c>
      <c r="H9" s="167">
        <v>201</v>
      </c>
      <c r="J9" s="168" t="s">
        <v>65</v>
      </c>
      <c r="K9" s="169">
        <v>301</v>
      </c>
      <c r="M9" s="160" t="s">
        <v>66</v>
      </c>
      <c r="N9" s="166">
        <v>401</v>
      </c>
    </row>
    <row r="10" spans="1:18" ht="18" x14ac:dyDescent="0.25">
      <c r="A10" s="170" t="s">
        <v>67</v>
      </c>
      <c r="B10" s="171">
        <v>107</v>
      </c>
      <c r="D10" s="159" t="s">
        <v>68</v>
      </c>
      <c r="E10" s="158">
        <v>106</v>
      </c>
      <c r="J10" s="172" t="s">
        <v>69</v>
      </c>
      <c r="K10" s="169">
        <v>301</v>
      </c>
      <c r="Q10" s="159" t="s">
        <v>47</v>
      </c>
      <c r="R10" s="173" t="s">
        <v>70</v>
      </c>
    </row>
    <row r="11" spans="1:18" ht="18" x14ac:dyDescent="0.25">
      <c r="D11" s="159"/>
      <c r="E11" s="158"/>
      <c r="J11" s="172"/>
      <c r="K11" s="169"/>
      <c r="M11" s="154" t="s">
        <v>51</v>
      </c>
      <c r="N11" s="158">
        <v>402</v>
      </c>
      <c r="Q11" s="159"/>
      <c r="R11" s="173"/>
    </row>
    <row r="12" spans="1:18" ht="18" x14ac:dyDescent="0.25">
      <c r="D12" s="174" t="s">
        <v>71</v>
      </c>
      <c r="E12" s="158">
        <v>106</v>
      </c>
      <c r="J12" s="172" t="s">
        <v>72</v>
      </c>
      <c r="K12" s="169">
        <v>301</v>
      </c>
      <c r="M12" s="159" t="s">
        <v>73</v>
      </c>
      <c r="N12" s="158">
        <v>402</v>
      </c>
      <c r="Q12" s="159" t="s">
        <v>48</v>
      </c>
      <c r="R12" s="173" t="s">
        <v>70</v>
      </c>
    </row>
    <row r="13" spans="1:18" ht="18" x14ac:dyDescent="0.25">
      <c r="D13" s="159" t="s">
        <v>74</v>
      </c>
      <c r="E13" s="167">
        <v>106</v>
      </c>
      <c r="M13" s="159" t="s">
        <v>75</v>
      </c>
      <c r="N13" s="158">
        <v>402</v>
      </c>
      <c r="Q13" s="160" t="s">
        <v>76</v>
      </c>
      <c r="R13" s="173" t="s">
        <v>70</v>
      </c>
    </row>
    <row r="14" spans="1:18" ht="18" x14ac:dyDescent="0.25">
      <c r="M14" s="159" t="s">
        <v>77</v>
      </c>
      <c r="N14" s="158">
        <v>402</v>
      </c>
    </row>
    <row r="15" spans="1:18" ht="18" x14ac:dyDescent="0.25">
      <c r="M15" s="159" t="s">
        <v>78</v>
      </c>
      <c r="N15" s="158">
        <v>402</v>
      </c>
      <c r="Q15" s="160" t="s">
        <v>46</v>
      </c>
      <c r="R15" s="162" t="s">
        <v>79</v>
      </c>
    </row>
    <row r="16" spans="1:18" ht="18" x14ac:dyDescent="0.25">
      <c r="J16" s="160" t="s">
        <v>80</v>
      </c>
      <c r="K16" s="175">
        <v>302</v>
      </c>
      <c r="M16" s="159" t="s">
        <v>81</v>
      </c>
      <c r="N16" s="158">
        <v>402</v>
      </c>
    </row>
    <row r="17" spans="4:18" ht="18" x14ac:dyDescent="0.25">
      <c r="M17" s="160" t="s">
        <v>47</v>
      </c>
      <c r="N17" s="166">
        <v>402</v>
      </c>
      <c r="Q17" s="160" t="s">
        <v>46</v>
      </c>
      <c r="R17" s="162" t="s">
        <v>82</v>
      </c>
    </row>
    <row r="18" spans="4:18" ht="18" x14ac:dyDescent="0.25">
      <c r="M18" s="160" t="s">
        <v>83</v>
      </c>
      <c r="N18" s="166">
        <v>402</v>
      </c>
      <c r="Q18" s="160" t="s">
        <v>84</v>
      </c>
      <c r="R18" s="162" t="s">
        <v>82</v>
      </c>
    </row>
    <row r="19" spans="4:18" ht="18" x14ac:dyDescent="0.25">
      <c r="D19" s="176"/>
      <c r="E19" s="177"/>
      <c r="G19" s="172" t="s">
        <v>85</v>
      </c>
      <c r="H19" s="158">
        <v>209</v>
      </c>
      <c r="M19" s="172" t="s">
        <v>86</v>
      </c>
      <c r="N19" s="178">
        <v>402</v>
      </c>
      <c r="Q19" s="160" t="s">
        <v>87</v>
      </c>
      <c r="R19" s="162" t="s">
        <v>82</v>
      </c>
    </row>
    <row r="20" spans="4:18" ht="18" x14ac:dyDescent="0.25">
      <c r="D20" s="176"/>
      <c r="E20" s="177"/>
      <c r="G20" s="159" t="s">
        <v>49</v>
      </c>
      <c r="H20" s="158">
        <v>209</v>
      </c>
      <c r="Q20" s="159" t="s">
        <v>88</v>
      </c>
      <c r="R20" s="173" t="s">
        <v>82</v>
      </c>
    </row>
    <row r="21" spans="4:18" ht="18" x14ac:dyDescent="0.25">
      <c r="J21" s="159" t="s">
        <v>89</v>
      </c>
      <c r="K21" s="163">
        <v>308</v>
      </c>
      <c r="M21" s="160" t="s">
        <v>47</v>
      </c>
      <c r="N21" s="166">
        <v>403</v>
      </c>
      <c r="Q21" s="154" t="s">
        <v>90</v>
      </c>
      <c r="R21" s="173" t="s">
        <v>82</v>
      </c>
    </row>
    <row r="22" spans="4:18" ht="18" x14ac:dyDescent="0.25">
      <c r="J22" s="159"/>
      <c r="K22" s="163"/>
      <c r="M22" s="160"/>
      <c r="N22" s="166"/>
      <c r="Q22" s="160" t="s">
        <v>47</v>
      </c>
      <c r="R22" s="173" t="s">
        <v>82</v>
      </c>
    </row>
    <row r="23" spans="4:18" ht="18" x14ac:dyDescent="0.25">
      <c r="J23" s="159" t="s">
        <v>91</v>
      </c>
      <c r="K23" s="158">
        <v>308</v>
      </c>
      <c r="M23" s="160" t="s">
        <v>92</v>
      </c>
      <c r="N23" s="166">
        <v>403</v>
      </c>
      <c r="Q23" s="159" t="s">
        <v>93</v>
      </c>
      <c r="R23" s="162" t="s">
        <v>94</v>
      </c>
    </row>
    <row r="24" spans="4:18" ht="18" x14ac:dyDescent="0.25">
      <c r="J24" s="159"/>
      <c r="K24" s="158"/>
      <c r="M24" s="179"/>
      <c r="N24" s="180"/>
      <c r="Q24" s="160" t="s">
        <v>80</v>
      </c>
      <c r="R24" s="162" t="s">
        <v>94</v>
      </c>
    </row>
    <row r="25" spans="4:18" ht="18" x14ac:dyDescent="0.25">
      <c r="D25" s="176"/>
      <c r="E25" s="177"/>
      <c r="G25" s="172" t="s">
        <v>95</v>
      </c>
      <c r="H25" s="172" t="s">
        <v>70</v>
      </c>
      <c r="J25" s="159" t="s">
        <v>96</v>
      </c>
      <c r="K25" s="158">
        <v>308</v>
      </c>
    </row>
    <row r="26" spans="4:18" ht="18" x14ac:dyDescent="0.25">
      <c r="J26" s="160" t="s">
        <v>44</v>
      </c>
      <c r="K26" s="166">
        <v>308</v>
      </c>
      <c r="Q26" s="159" t="s">
        <v>54</v>
      </c>
      <c r="R26" s="173" t="s">
        <v>97</v>
      </c>
    </row>
    <row r="27" spans="4:18" ht="18" x14ac:dyDescent="0.25">
      <c r="J27" s="160" t="s">
        <v>98</v>
      </c>
      <c r="K27" s="166">
        <v>308</v>
      </c>
      <c r="Q27" s="159" t="s">
        <v>99</v>
      </c>
      <c r="R27" s="173" t="s">
        <v>97</v>
      </c>
    </row>
    <row r="28" spans="4:18" ht="18" x14ac:dyDescent="0.25">
      <c r="J28" s="159" t="s">
        <v>100</v>
      </c>
      <c r="K28" s="158">
        <v>308</v>
      </c>
      <c r="M28" s="159" t="s">
        <v>101</v>
      </c>
      <c r="N28" s="158">
        <v>404</v>
      </c>
      <c r="Q28" s="160" t="s">
        <v>83</v>
      </c>
      <c r="R28" s="173" t="s">
        <v>97</v>
      </c>
    </row>
    <row r="29" spans="4:18" ht="18" x14ac:dyDescent="0.25">
      <c r="D29" s="176"/>
      <c r="E29" s="177"/>
      <c r="M29" s="172" t="s">
        <v>102</v>
      </c>
      <c r="N29" s="181">
        <v>404</v>
      </c>
      <c r="Q29" s="172" t="s">
        <v>103</v>
      </c>
      <c r="R29" s="173" t="s">
        <v>97</v>
      </c>
    </row>
    <row r="30" spans="4:18" ht="18" x14ac:dyDescent="0.25">
      <c r="D30" s="176"/>
      <c r="E30" s="177"/>
      <c r="M30" s="172"/>
      <c r="N30" s="181"/>
      <c r="Q30" s="172" t="s">
        <v>104</v>
      </c>
      <c r="R30" s="173" t="s">
        <v>97</v>
      </c>
    </row>
    <row r="31" spans="4:18" ht="18" x14ac:dyDescent="0.25">
      <c r="D31" s="176"/>
      <c r="E31" s="177"/>
      <c r="M31" s="154" t="s">
        <v>105</v>
      </c>
      <c r="N31" s="181">
        <v>404</v>
      </c>
      <c r="Q31" s="172" t="s">
        <v>106</v>
      </c>
      <c r="R31" s="173" t="s">
        <v>97</v>
      </c>
    </row>
    <row r="32" spans="4:18" ht="18" x14ac:dyDescent="0.25">
      <c r="D32" s="176"/>
      <c r="E32" s="177"/>
      <c r="J32" s="172" t="s">
        <v>85</v>
      </c>
      <c r="K32" s="158">
        <v>309</v>
      </c>
      <c r="M32" s="154" t="s">
        <v>52</v>
      </c>
      <c r="N32" s="181">
        <v>404</v>
      </c>
    </row>
    <row r="33" spans="4:18" ht="18" x14ac:dyDescent="0.25">
      <c r="D33" s="176"/>
      <c r="E33" s="177"/>
      <c r="G33" s="186" t="s">
        <v>126</v>
      </c>
      <c r="J33" s="159" t="s">
        <v>49</v>
      </c>
      <c r="K33" s="158">
        <v>309</v>
      </c>
      <c r="Q33" s="160" t="s">
        <v>83</v>
      </c>
      <c r="R33" s="162" t="s">
        <v>107</v>
      </c>
    </row>
    <row r="34" spans="4:18" ht="18" x14ac:dyDescent="0.25">
      <c r="D34" s="176"/>
      <c r="E34" s="177"/>
      <c r="J34" s="182"/>
      <c r="K34" s="183"/>
      <c r="Q34" s="160" t="s">
        <v>108</v>
      </c>
      <c r="R34" s="162" t="s">
        <v>107</v>
      </c>
    </row>
    <row r="35" spans="4:18" ht="18" x14ac:dyDescent="0.25">
      <c r="D35" s="176"/>
      <c r="E35" s="177"/>
      <c r="J35" s="182"/>
      <c r="K35" s="183"/>
      <c r="M35" s="160" t="s">
        <v>76</v>
      </c>
      <c r="N35" s="166">
        <v>405</v>
      </c>
      <c r="Q35" s="160" t="s">
        <v>109</v>
      </c>
      <c r="R35" s="162" t="s">
        <v>107</v>
      </c>
    </row>
    <row r="36" spans="4:18" ht="18" x14ac:dyDescent="0.25">
      <c r="D36" s="176"/>
      <c r="E36" s="177"/>
      <c r="J36" s="182"/>
      <c r="K36" s="183"/>
      <c r="M36" s="159" t="s">
        <v>110</v>
      </c>
      <c r="N36" s="166">
        <v>405</v>
      </c>
      <c r="Q36" s="154" t="s">
        <v>111</v>
      </c>
      <c r="R36" s="162" t="s">
        <v>107</v>
      </c>
    </row>
    <row r="37" spans="4:18" ht="18" x14ac:dyDescent="0.25">
      <c r="D37" s="176"/>
      <c r="E37" s="177"/>
      <c r="J37" s="182"/>
      <c r="K37" s="183"/>
      <c r="M37" s="184" t="s">
        <v>112</v>
      </c>
      <c r="N37" s="166">
        <v>405</v>
      </c>
      <c r="Q37" s="160" t="s">
        <v>76</v>
      </c>
      <c r="R37" s="162" t="s">
        <v>107</v>
      </c>
    </row>
    <row r="38" spans="4:18" ht="18" x14ac:dyDescent="0.25">
      <c r="D38" s="176"/>
      <c r="E38" s="177"/>
      <c r="M38" s="184" t="s">
        <v>113</v>
      </c>
      <c r="N38" s="166">
        <v>405</v>
      </c>
      <c r="Q38" s="174" t="s">
        <v>47</v>
      </c>
      <c r="R38" s="162" t="s">
        <v>107</v>
      </c>
    </row>
    <row r="39" spans="4:18" ht="18" x14ac:dyDescent="0.25">
      <c r="D39" s="176"/>
      <c r="E39" s="177"/>
      <c r="M39" s="159" t="s">
        <v>114</v>
      </c>
      <c r="N39" s="158">
        <v>405</v>
      </c>
    </row>
    <row r="40" spans="4:18" ht="18" x14ac:dyDescent="0.25">
      <c r="D40" s="176"/>
      <c r="E40" s="177"/>
      <c r="M40" s="159" t="s">
        <v>50</v>
      </c>
      <c r="N40" s="158">
        <v>405</v>
      </c>
      <c r="Q40" s="159" t="s">
        <v>47</v>
      </c>
      <c r="R40" s="167" t="s">
        <v>115</v>
      </c>
    </row>
    <row r="41" spans="4:18" ht="18" x14ac:dyDescent="0.25">
      <c r="Q41" s="159" t="s">
        <v>48</v>
      </c>
      <c r="R41" s="167" t="s">
        <v>115</v>
      </c>
    </row>
    <row r="42" spans="4:18" ht="18" x14ac:dyDescent="0.25">
      <c r="Q42" s="159" t="s">
        <v>64</v>
      </c>
      <c r="R42" s="167" t="s">
        <v>115</v>
      </c>
    </row>
    <row r="43" spans="4:18" ht="18" x14ac:dyDescent="0.25">
      <c r="M43" s="159" t="s">
        <v>116</v>
      </c>
      <c r="N43" s="158">
        <v>406</v>
      </c>
      <c r="Q43" s="172" t="s">
        <v>117</v>
      </c>
      <c r="R43" s="167" t="s">
        <v>115</v>
      </c>
    </row>
    <row r="44" spans="4:18" ht="18" x14ac:dyDescent="0.25">
      <c r="M44" s="160" t="s">
        <v>118</v>
      </c>
      <c r="N44" s="166">
        <v>406</v>
      </c>
      <c r="Q44" s="159" t="s">
        <v>108</v>
      </c>
      <c r="R44" s="167" t="s">
        <v>115</v>
      </c>
    </row>
    <row r="45" spans="4:18" ht="18" x14ac:dyDescent="0.25">
      <c r="M45" s="160" t="s">
        <v>119</v>
      </c>
      <c r="N45" s="166">
        <v>406</v>
      </c>
    </row>
    <row r="46" spans="4:18" ht="18" x14ac:dyDescent="0.25">
      <c r="M46" s="159" t="s">
        <v>120</v>
      </c>
      <c r="N46" s="158">
        <v>406</v>
      </c>
      <c r="Q46" s="159" t="s">
        <v>83</v>
      </c>
      <c r="R46" s="185" t="s">
        <v>121</v>
      </c>
    </row>
    <row r="47" spans="4:18" ht="18" x14ac:dyDescent="0.25">
      <c r="M47" s="160" t="s">
        <v>122</v>
      </c>
      <c r="N47" s="166">
        <v>406</v>
      </c>
      <c r="Q47" s="159" t="s">
        <v>108</v>
      </c>
      <c r="R47" s="185" t="s">
        <v>121</v>
      </c>
    </row>
    <row r="48" spans="4:18" ht="18" x14ac:dyDescent="0.25">
      <c r="M48" s="160" t="s">
        <v>123</v>
      </c>
      <c r="N48" s="166">
        <v>406</v>
      </c>
    </row>
    <row r="51" spans="17:18" ht="18" x14ac:dyDescent="0.25">
      <c r="Q51" s="160" t="s">
        <v>47</v>
      </c>
      <c r="R51" s="162" t="s">
        <v>124</v>
      </c>
    </row>
    <row r="52" spans="17:18" ht="18" x14ac:dyDescent="0.25">
      <c r="Q52" s="160" t="s">
        <v>125</v>
      </c>
      <c r="R52" s="162" t="s">
        <v>124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часы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2023-10-16T04:53:45Z</cp:lastPrinted>
  <dcterms:created xsi:type="dcterms:W3CDTF">2016-10-11T12:10:15Z</dcterms:created>
  <dcterms:modified xsi:type="dcterms:W3CDTF">2023-10-16T04:54:18Z</dcterms:modified>
</cp:coreProperties>
</file>