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0" yWindow="0" windowWidth="24750" windowHeight="11835"/>
  </bookViews>
  <sheets>
    <sheet name="Титульный лист" sheetId="1" r:id="rId1"/>
    <sheet name="Услуги" sheetId="2" r:id="rId2"/>
    <sheet name="Работы" sheetId="3" r:id="rId3"/>
  </sheets>
  <calcPr calcId="152511"/>
</workbook>
</file>

<file path=xl/calcChain.xml><?xml version="1.0" encoding="utf-8"?>
<calcChain xmlns="http://schemas.openxmlformats.org/spreadsheetml/2006/main">
  <c r="K42" i="3" l="1"/>
  <c r="J42" i="3"/>
  <c r="J21" i="3"/>
  <c r="K21" i="3" s="1"/>
  <c r="K75" i="2"/>
  <c r="J75" i="2"/>
  <c r="J74" i="2"/>
  <c r="K74" i="2" s="1"/>
  <c r="K73" i="2"/>
  <c r="J73" i="2"/>
  <c r="J72" i="2"/>
  <c r="K72" i="2" s="1"/>
  <c r="J71" i="2"/>
  <c r="K71" i="2" s="1"/>
  <c r="K70" i="2"/>
  <c r="J70" i="2"/>
  <c r="K50" i="2"/>
  <c r="J50" i="2"/>
  <c r="K49" i="2"/>
  <c r="J49" i="2"/>
  <c r="K48" i="2"/>
  <c r="J48" i="2"/>
  <c r="J47" i="2"/>
  <c r="K47" i="2" s="1"/>
  <c r="J46" i="2"/>
  <c r="K46" i="2" s="1"/>
  <c r="J45" i="2"/>
  <c r="K45" i="2" s="1"/>
  <c r="J44" i="2"/>
  <c r="K44" i="2" s="1"/>
  <c r="K43" i="2"/>
  <c r="J43" i="2"/>
  <c r="K42" i="2"/>
  <c r="J42" i="2"/>
  <c r="J22" i="2"/>
  <c r="K22" i="2" s="1"/>
  <c r="K21" i="2"/>
  <c r="J21" i="2"/>
</calcChain>
</file>

<file path=xl/sharedStrings.xml><?xml version="1.0" encoding="utf-8"?>
<sst xmlns="http://schemas.openxmlformats.org/spreadsheetml/2006/main" count="377" uniqueCount="126">
  <si>
    <t>ОТЧЕТ ОБ ИСПОЛНЕНИИ</t>
  </si>
  <si>
    <t>ГОСУДАРСТВЕННОГО ЗАДАНИЯ № 683-п</t>
  </si>
  <si>
    <t>на 2025 год и плановый период 2026 и 2027 годов</t>
  </si>
  <si>
    <t>от "12" января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</si>
  <si>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</si>
  <si>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</si>
  <si>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Ивановский железнодорожный колледж</t>
  </si>
  <si>
    <t>Дата</t>
  </si>
  <si>
    <t>12.01.2026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</si>
  <si>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</si>
  <si>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</si>
  <si>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242У7850</t>
  </si>
  <si>
    <t>образование профессиональное среднее
деятельность по предоставлению прочих мест для временного проживания</t>
  </si>
  <si>
    <t>По ОКВЭД</t>
  </si>
  <si>
    <t>85.21
55.90</t>
  </si>
  <si>
    <t>Вид государственного учреждения Ивановской области</t>
  </si>
  <si>
    <t>Бюджетное</t>
  </si>
  <si>
    <t>Периодичность</t>
  </si>
  <si>
    <t>Итоговый за год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</si>
  <si>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</si>
  <si>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</si>
  <si>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</si>
  <si>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</si>
  <si>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Код по общероссийскому перечню или региональному перечню</t>
  </si>
  <si>
    <t>ББ29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</si>
  <si>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</si>
  <si>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</si>
  <si>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</si>
  <si>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</si>
  <si>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</si>
  <si>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</si>
  <si>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</si>
  <si>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</si>
  <si>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</si>
  <si>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</si>
  <si>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</si>
  <si>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</si>
  <si>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</si>
  <si>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</si>
  <si>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</si>
  <si>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</si>
  <si>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</si>
  <si>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</si>
  <si>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</si>
  <si>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</si>
  <si>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852101О.99.0.ББ29БП72000</t>
  </si>
  <si>
    <t>09.01.03 Мастер по обработке цифровой информации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</si>
  <si>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</si>
  <si>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</si>
  <si>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</si>
  <si>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</si>
  <si>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</si>
  <si>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852101О.99.0.ББ29БИ96000</t>
  </si>
  <si>
    <t>08.01.23 Бригадир-путеец</t>
  </si>
  <si>
    <t>Перевод в другое учебное заведение</t>
  </si>
  <si>
    <t>РАЗДЕЛ 2</t>
  </si>
  <si>
    <t>БО83</t>
  </si>
  <si>
    <t>852100О.99.0.БО83БГ68000</t>
  </si>
  <si>
    <t>09.01.03 Оператор информационных систем и ресурсов</t>
  </si>
  <si>
    <t>852100О.99.0.БО83ЗТ12000</t>
  </si>
  <si>
    <t>23.01.10 Слесарь по обслуживанию и ремонту подвижного состава</t>
  </si>
  <si>
    <t>852100О.99.0.БО83НО20000</t>
  </si>
  <si>
    <t>43.01.05 Оператор по обработке перевозочных документов на железнодорожном транспорте</t>
  </si>
  <si>
    <t>Выход из академического отпуска</t>
  </si>
  <si>
    <t>852100О.99.0.БО83ЗП96000</t>
  </si>
  <si>
    <t>23.01.09 Машинист локомотива</t>
  </si>
  <si>
    <t>852100О.99.0.БО83ЗЯ92000</t>
  </si>
  <si>
    <t>23.01.15 Оператор поста централизации</t>
  </si>
  <si>
    <t>852100О.99.0.БО83ЗЭ76000</t>
  </si>
  <si>
    <t>23.01.14 Электромонтер устройств сигнализации, централизации, блокировки (сцб)</t>
  </si>
  <si>
    <t>23.01.19 Оператор по обработке перевозочных документов на железнодорожном транспорте</t>
  </si>
  <si>
    <t>23.01.23 Электромонтер объектов транспортной инфраструктуры</t>
  </si>
  <si>
    <t>852100О.99.0.БО83ПР52000</t>
  </si>
  <si>
    <t>23.01.09 Помощник машиниста (по видам подвижного состава железнодорожного транспорта)</t>
  </si>
  <si>
    <t>РАЗДЕЛ 3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</si>
  <si>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</si>
  <si>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БО84</t>
  </si>
  <si>
    <t>852100О.99.0.БО84МО12000</t>
  </si>
  <si>
    <t>27.02.03 Автоматика и телемеханика на транспорте (железнодорожном транспорте)</t>
  </si>
  <si>
    <t>852100О.99.0.БО84КФ44000</t>
  </si>
  <si>
    <t>23.02.06 Техническая эксплуатация подвижного состава железных дорог</t>
  </si>
  <si>
    <t>852100О.99.0.БО84КЛ80000</t>
  </si>
  <si>
    <t>23.02.01 Организация перевозок и управление на транспорте (по видам)</t>
  </si>
  <si>
    <t>23.02.09 Автоматика и телемеханика на транспорте (железнодорожном транспорте)</t>
  </si>
  <si>
    <t>852100О.99.0.БО84БП48000</t>
  </si>
  <si>
    <t>09.02.07 Информационные системы и программирование</t>
  </si>
  <si>
    <t>852100О.99.0.БО84СР68000</t>
  </si>
  <si>
    <t>43.02.06 Сервис на транспорте (по видам транспорта)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</si>
  <si>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</si>
  <si>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</si>
  <si>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</si>
  <si>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</si>
  <si>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</si>
  <si>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</si>
  <si>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</si>
  <si>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</si>
  <si>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</si>
  <si>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</si>
  <si>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</si>
  <si>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</si>
  <si>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</si>
  <si>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</si>
  <si>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</si>
  <si>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</si>
  <si>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</si>
  <si>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Места предоставлены студентам на платной основе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</si>
  <si>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</si>
  <si>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</si>
  <si>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В интересах общества</t>
  </si>
  <si>
    <t>854100.Р.41.1.01020001002</t>
  </si>
  <si>
    <t>Количество мероприятий</t>
  </si>
  <si>
    <t>Единица</t>
  </si>
  <si>
    <t>642</t>
  </si>
  <si>
    <t>Руководитель (уполномоченное лицо)</t>
  </si>
  <si>
    <t>/</t>
  </si>
  <si>
    <t>(должность)</t>
  </si>
  <si>
    <t>(подпись)</t>
  </si>
  <si>
    <t>(расшифровка подписи)</t>
  </si>
  <si>
    <t>"12" января 2026 г.</t>
  </si>
  <si>
    <t>Подписано. Заверено ЭП.</t>
  </si>
  <si>
    <t>ФИО: Ермакова Ольга Алексеевна</t>
  </si>
  <si>
    <t>Должность: Директор</t>
  </si>
  <si>
    <t>Действует c 22.12.2025 10:01:05 по: 17.03.2027 10:01:05</t>
  </si>
  <si>
    <t>Серийный номер: 3052BE7DB03991DAA29D409F8C693BF7885DB9F7</t>
  </si>
  <si>
    <t>Издатель: Федеральное казначейство</t>
  </si>
  <si>
    <t>Время подписания: 19.01.2026 14:46:15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</si>
</sst>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8"/>
      <color rgb="FF000000"/>
      <name val="Verdana"/>
    </font>
    <font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16"/>
      <color rgb="FF000000"/>
      <name val="Verdana"/>
    </font>
    <font>
      <sz val="14"/>
      <color rgb="FF000000"/>
      <name val="Verdana"/>
    </font>
    <font>
      <sz val="14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7"/>
      <color rgb="FF000000"/>
      <name val="Verdana"/>
    </font>
    <font>
      <sz val="8"/>
      <color rgb="FF000000"/>
      <name val="Verdana"/>
    </font>
    <font>
      <sz val="10"/>
      <color rgb="FF000000"/>
      <name val="Verdana"/>
    </font>
    <font>
      <sz val="10"/>
      <color rgb="FF000000"/>
      <name val="Verdana"/>
    </font>
    <font>
      <b/>
      <sz val="10"/>
      <color rgb="FF000000"/>
      <name val="Verdana"/>
    </font>
    <font>
      <sz val="10"/>
      <color rgb="FF000000"/>
      <name val="Verdana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0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>
      <alignment horizontal="left" vertical="center" wrapText="1"/>
    </xf>
    <xf numFmtId="0" fontId="5" fillId="7" borderId="5" applyBorder="0">
      <alignment horizontal="center" vertical="center" wrapText="1"/>
    </xf>
    <xf numFmtId="0" fontId="6" fillId="8" borderId="6" applyBorder="0">
      <alignment horizontal="center" vertical="center" wrapText="1"/>
    </xf>
    <xf numFmtId="0" fontId="12" fillId="14" borderId="12" applyBorder="0">
      <alignment horizontal="righ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right" wrapText="1"/>
    </xf>
    <xf numFmtId="0" fontId="17" fillId="19" borderId="17" applyBorder="0">
      <alignment horizontal="right" wrapText="1"/>
    </xf>
    <xf numFmtId="0" fontId="21" fillId="23" borderId="21" applyBorder="0">
      <alignment horizontal="center" vertical="center" wrapText="1"/>
    </xf>
  </cellStyleXfs>
  <cellXfs count="23">
    <xf numFmtId="0" fontId="0" fillId="2" borderId="0" xfId="0">
      <alignment horizontal="left" vertical="center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4" fontId="13" fillId="15" borderId="13" xfId="0" applyNumberFormat="1" applyFont="1" applyFill="1" applyBorder="1" applyAlignment="1">
      <alignment horizontal="right" vertical="center" wrapText="1" indent="1"/>
    </xf>
    <xf numFmtId="0" fontId="14" fillId="16" borderId="14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right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 applyProtection="1">
      <alignment horizontal="right" wrapText="1"/>
      <protection locked="0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14" fillId="16" borderId="14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</cellXfs>
  <cellStyles count="10">
    <cellStyle name="bold_ecp1" xfId="2"/>
    <cellStyle name="border_center_str" xfId="1"/>
    <cellStyle name="bot_center_str14b" xfId="4"/>
    <cellStyle name="bottom_left_str" xfId="7"/>
    <cellStyle name="center_str10" xfId="9"/>
    <cellStyle name="left_str" xfId="6"/>
    <cellStyle name="p_bottom_left_str" xfId="8"/>
    <cellStyle name="right_str8" xfId="5"/>
    <cellStyle name="title" xfId="3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workbookViewId="0"/>
  </sheetViews>
  <sheetFormatPr defaultRowHeight="10.5" x14ac:dyDescent="0.15"/>
  <cols>
    <col min="1" max="1" width="133.7109375" customWidth="1"/>
    <col min="2" max="2" width="3.85546875" customWidth="1"/>
    <col min="3" max="3" width="26.7109375" customWidth="1"/>
    <col min="4" max="4" width="34.42578125" customWidth="1"/>
  </cols>
  <sheetData>
    <row r="1" spans="1:4" ht="20.100000000000001" customHeight="1" x14ac:dyDescent="0.15"/>
    <row r="2" spans="1:4" ht="30" customHeight="1" x14ac:dyDescent="0.15">
      <c r="A2" s="12" t="s">
        <v>0</v>
      </c>
      <c r="B2" s="12"/>
      <c r="C2" s="12"/>
      <c r="D2" s="12"/>
    </row>
    <row r="3" spans="1:4" ht="30" customHeight="1" x14ac:dyDescent="0.15">
      <c r="A3" s="12" t="s">
        <v>1</v>
      </c>
      <c r="B3" s="12"/>
      <c r="C3" s="12"/>
      <c r="D3" s="12"/>
    </row>
    <row r="4" spans="1:4" ht="30" customHeight="1" x14ac:dyDescent="0.15">
      <c r="A4" s="12" t="s">
        <v>2</v>
      </c>
      <c r="B4" s="12"/>
      <c r="C4" s="12"/>
      <c r="D4" s="12"/>
    </row>
    <row r="5" spans="1:4" ht="30" customHeight="1" x14ac:dyDescent="0.15">
      <c r="A5" s="12" t="s">
        <v>3</v>
      </c>
      <c r="B5" s="12"/>
      <c r="C5" s="12"/>
      <c r="D5" s="12"/>
    </row>
    <row r="6" spans="1:4" ht="60" customHeight="1" x14ac:dyDescent="0.15">
      <c r="A6" s="10" t="s">
        <v>4</v>
      </c>
      <c r="C6" s="11"/>
      <c r="D6" s="9" t="s">
        <v>5</v>
      </c>
    </row>
    <row r="7" spans="1:4" ht="60" customHeight="1" x14ac:dyDescent="0.15">
      <c r="A7" s="8" t="s">
        <v>6</v>
      </c>
      <c r="C7" s="11" t="s">
        <v>7</v>
      </c>
      <c r="D7" s="9" t="s">
        <v>8</v>
      </c>
    </row>
    <row r="8" spans="1:4" ht="50.1" customHeight="1" x14ac:dyDescent="0.15">
      <c r="A8" s="10" t="s">
        <v>9</v>
      </c>
      <c r="C8" s="11" t="s">
        <v>10</v>
      </c>
      <c r="D8" s="9" t="s">
        <v>11</v>
      </c>
    </row>
    <row r="9" spans="1:4" ht="50.1" customHeight="1" x14ac:dyDescent="0.15">
      <c r="A9" s="8" t="s">
        <v>12</v>
      </c>
      <c r="C9" s="11" t="s">
        <v>13</v>
      </c>
      <c r="D9" s="9" t="s">
        <v>14</v>
      </c>
    </row>
    <row r="10" spans="1:4" ht="50.1" customHeight="1" x14ac:dyDescent="0.15">
      <c r="A10" s="10" t="s">
        <v>15</v>
      </c>
      <c r="C10" s="11"/>
    </row>
    <row r="11" spans="1:4" ht="30" customHeight="1" x14ac:dyDescent="0.15">
      <c r="A11" s="8" t="s">
        <v>16</v>
      </c>
    </row>
    <row r="12" spans="1:4" ht="30" customHeight="1" x14ac:dyDescent="0.15">
      <c r="A12" s="10" t="s">
        <v>17</v>
      </c>
    </row>
    <row r="13" spans="1:4" ht="30" customHeight="1" x14ac:dyDescent="0.15">
      <c r="A13" s="8" t="s">
        <v>18</v>
      </c>
    </row>
  </sheetData>
  <sheetProtection password="B492" sheet="1" objects="1" scenarios="1"/>
  <mergeCells count="4"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8" fitToHeight="0" orientation="landscape" r:id="rId1"/>
  <headerFooter>
    <oddHeader>&amp;R&amp;R&amp;"Verdana,полужирный" &amp;12 &amp;K00-00925199.O_3.464658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6"/>
  <sheetViews>
    <sheetView workbookViewId="0"/>
  </sheetViews>
  <sheetFormatPr defaultRowHeight="10.5" x14ac:dyDescent="0.15"/>
  <cols>
    <col min="1" max="1" width="27.7109375" customWidth="1"/>
    <col min="2" max="4" width="29.5703125" customWidth="1"/>
    <col min="5" max="7" width="26.7109375" customWidth="1"/>
    <col min="8" max="13" width="24.85546875" customWidth="1"/>
  </cols>
  <sheetData>
    <row r="1" spans="1:16" ht="24.95" customHeight="1" x14ac:dyDescent="0.15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20.100000000000001" customHeight="1" x14ac:dyDescent="0.15"/>
    <row r="3" spans="1:16" ht="24.95" customHeight="1" x14ac:dyDescent="0.15">
      <c r="A3" s="17" t="s">
        <v>20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20.100000000000001" customHeight="1" x14ac:dyDescent="0.15"/>
    <row r="5" spans="1:16" ht="39.950000000000003" customHeight="1" x14ac:dyDescent="0.15">
      <c r="A5" s="14" t="s">
        <v>21</v>
      </c>
      <c r="B5" s="14"/>
      <c r="C5" s="14"/>
      <c r="D5" s="16" t="s">
        <v>22</v>
      </c>
      <c r="E5" s="16"/>
      <c r="F5" s="16"/>
      <c r="G5" s="16"/>
      <c r="H5" s="16"/>
      <c r="I5" s="16"/>
      <c r="J5" s="16"/>
      <c r="K5" s="18" t="s">
        <v>23</v>
      </c>
      <c r="L5" s="18"/>
      <c r="M5" s="18"/>
      <c r="N5" s="13" t="s">
        <v>24</v>
      </c>
      <c r="O5" s="13"/>
      <c r="P5" s="13"/>
    </row>
    <row r="6" spans="1:16" ht="20.100000000000001" customHeight="1" x14ac:dyDescent="0.15"/>
    <row r="7" spans="1:16" ht="20.100000000000001" customHeight="1" x14ac:dyDescent="0.15">
      <c r="A7" s="14" t="s">
        <v>25</v>
      </c>
      <c r="B7" s="14"/>
      <c r="C7" s="14"/>
      <c r="D7" s="16" t="s">
        <v>26</v>
      </c>
      <c r="E7" s="16"/>
      <c r="F7" s="16"/>
      <c r="G7" s="16"/>
      <c r="H7" s="16"/>
      <c r="I7" s="16"/>
      <c r="J7" s="16"/>
    </row>
    <row r="8" spans="1:16" ht="20.100000000000001" customHeight="1" x14ac:dyDescent="0.15"/>
    <row r="9" spans="1:16" ht="20.100000000000001" customHeight="1" x14ac:dyDescent="0.15">
      <c r="A9" s="14" t="s">
        <v>27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20.100000000000001" customHeight="1" x14ac:dyDescent="0.15">
      <c r="A10" s="14" t="s">
        <v>28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39.950000000000003" customHeight="1" x14ac:dyDescent="0.15">
      <c r="A11" s="13" t="s">
        <v>29</v>
      </c>
      <c r="B11" s="13" t="s">
        <v>30</v>
      </c>
      <c r="C11" s="13"/>
      <c r="D11" s="1" t="s">
        <v>31</v>
      </c>
      <c r="E11" s="13" t="s">
        <v>32</v>
      </c>
      <c r="F11" s="13"/>
      <c r="G11" s="13"/>
      <c r="H11" s="13"/>
      <c r="I11" s="13"/>
      <c r="J11" s="13"/>
      <c r="K11" s="13"/>
      <c r="L11" s="13"/>
    </row>
    <row r="12" spans="1:16" ht="30" customHeight="1" x14ac:dyDescent="0.15">
      <c r="A12" s="13"/>
      <c r="B12" s="13" t="s">
        <v>33</v>
      </c>
      <c r="C12" s="13"/>
      <c r="D12" s="13" t="s">
        <v>33</v>
      </c>
      <c r="E12" s="13" t="s">
        <v>33</v>
      </c>
      <c r="F12" s="13" t="s">
        <v>34</v>
      </c>
      <c r="G12" s="13"/>
      <c r="H12" s="13" t="s">
        <v>35</v>
      </c>
      <c r="I12" s="13" t="s">
        <v>36</v>
      </c>
      <c r="J12" s="13" t="s">
        <v>37</v>
      </c>
      <c r="K12" s="13" t="s">
        <v>38</v>
      </c>
      <c r="L12" s="13" t="s">
        <v>39</v>
      </c>
    </row>
    <row r="13" spans="1:16" ht="30" customHeight="1" x14ac:dyDescent="0.15">
      <c r="A13" s="13"/>
      <c r="B13" s="13"/>
      <c r="C13" s="15"/>
      <c r="D13" s="13"/>
      <c r="E13" s="13"/>
      <c r="F13" s="1" t="s">
        <v>40</v>
      </c>
      <c r="G13" s="1" t="s">
        <v>41</v>
      </c>
      <c r="H13" s="13"/>
      <c r="I13" s="13"/>
      <c r="J13" s="13"/>
      <c r="K13" s="13"/>
      <c r="L13" s="13"/>
    </row>
    <row r="14" spans="1:16" ht="20.100000000000001" customHeight="1" x14ac:dyDescent="0.15">
      <c r="A14" s="1">
        <v>1</v>
      </c>
      <c r="B14" s="13">
        <v>2</v>
      </c>
      <c r="C14" s="13"/>
      <c r="D14" s="1">
        <v>3</v>
      </c>
      <c r="E14" s="1">
        <v>4</v>
      </c>
      <c r="F14" s="1">
        <v>5</v>
      </c>
      <c r="G14" s="1">
        <v>6</v>
      </c>
      <c r="H14" s="1">
        <v>7</v>
      </c>
      <c r="I14" s="1">
        <v>8</v>
      </c>
      <c r="J14" s="1">
        <v>9</v>
      </c>
      <c r="K14" s="1">
        <v>10</v>
      </c>
      <c r="L14" s="1">
        <v>11</v>
      </c>
    </row>
    <row r="15" spans="1:16" ht="20.100000000000001" customHeight="1" x14ac:dyDescent="0.15"/>
    <row r="16" spans="1:16" ht="20.100000000000001" customHeight="1" x14ac:dyDescent="0.15">
      <c r="A16" s="14" t="s">
        <v>42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39.950000000000003" customHeight="1" x14ac:dyDescent="0.15">
      <c r="A17" s="13" t="s">
        <v>29</v>
      </c>
      <c r="B17" s="13" t="s">
        <v>30</v>
      </c>
      <c r="C17" s="13"/>
      <c r="D17" s="1" t="s">
        <v>31</v>
      </c>
      <c r="E17" s="13" t="s">
        <v>43</v>
      </c>
      <c r="F17" s="13"/>
      <c r="G17" s="13"/>
      <c r="H17" s="13"/>
      <c r="I17" s="13"/>
      <c r="J17" s="13"/>
      <c r="K17" s="13"/>
      <c r="L17" s="13"/>
      <c r="M17" s="13" t="s">
        <v>44</v>
      </c>
    </row>
    <row r="18" spans="1:16" ht="30" customHeight="1" x14ac:dyDescent="0.15">
      <c r="A18" s="13"/>
      <c r="B18" s="13" t="s">
        <v>33</v>
      </c>
      <c r="C18" s="13"/>
      <c r="D18" s="13" t="s">
        <v>33</v>
      </c>
      <c r="E18" s="13" t="s">
        <v>33</v>
      </c>
      <c r="F18" s="13" t="s">
        <v>34</v>
      </c>
      <c r="G18" s="13"/>
      <c r="H18" s="13" t="s">
        <v>35</v>
      </c>
      <c r="I18" s="13" t="s">
        <v>36</v>
      </c>
      <c r="J18" s="13" t="s">
        <v>37</v>
      </c>
      <c r="K18" s="13" t="s">
        <v>38</v>
      </c>
      <c r="L18" s="13" t="s">
        <v>39</v>
      </c>
      <c r="M18" s="13"/>
    </row>
    <row r="19" spans="1:16" ht="30" customHeight="1" x14ac:dyDescent="0.15">
      <c r="A19" s="13"/>
      <c r="B19" s="13"/>
      <c r="C19" s="15"/>
      <c r="D19" s="13"/>
      <c r="E19" s="13"/>
      <c r="F19" s="1" t="s">
        <v>40</v>
      </c>
      <c r="G19" s="1" t="s">
        <v>41</v>
      </c>
      <c r="H19" s="13"/>
      <c r="I19" s="13"/>
      <c r="J19" s="13"/>
      <c r="K19" s="13"/>
      <c r="L19" s="13"/>
      <c r="M19" s="13"/>
    </row>
    <row r="20" spans="1:16" ht="20.100000000000001" customHeight="1" x14ac:dyDescent="0.15">
      <c r="A20" s="1">
        <v>1</v>
      </c>
      <c r="B20" s="13">
        <v>2</v>
      </c>
      <c r="C20" s="13"/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  <c r="M20" s="1">
        <v>12</v>
      </c>
    </row>
    <row r="21" spans="1:16" ht="21" x14ac:dyDescent="0.15">
      <c r="A21" s="2" t="s">
        <v>45</v>
      </c>
      <c r="B21" s="1" t="s">
        <v>46</v>
      </c>
      <c r="C21" s="1" t="s">
        <v>47</v>
      </c>
      <c r="D21" s="1" t="s">
        <v>48</v>
      </c>
      <c r="E21" s="1" t="s">
        <v>49</v>
      </c>
      <c r="F21" s="1" t="s">
        <v>50</v>
      </c>
      <c r="G21" s="1" t="s">
        <v>51</v>
      </c>
      <c r="H21" s="3">
        <v>13</v>
      </c>
      <c r="I21" s="3">
        <v>13</v>
      </c>
      <c r="J21" s="3">
        <f>ROUNDDOWN(10*H21/100, 0)</f>
        <v>1</v>
      </c>
      <c r="K21" s="3">
        <f>IF(H21-I21=0,0,IF(H21-I21&gt;J21,H21-I21-J21,IF(I21-H21&gt;J21,H21-I21-J21,0)))</f>
        <v>0</v>
      </c>
      <c r="L21" s="1"/>
      <c r="M21" s="1"/>
    </row>
    <row r="22" spans="1:16" ht="60" customHeight="1" x14ac:dyDescent="0.15">
      <c r="A22" s="2" t="s">
        <v>52</v>
      </c>
      <c r="B22" s="1" t="s">
        <v>53</v>
      </c>
      <c r="C22" s="1" t="s">
        <v>47</v>
      </c>
      <c r="D22" s="1" t="s">
        <v>48</v>
      </c>
      <c r="E22" s="1" t="s">
        <v>49</v>
      </c>
      <c r="F22" s="1" t="s">
        <v>50</v>
      </c>
      <c r="G22" s="1" t="s">
        <v>51</v>
      </c>
      <c r="H22" s="3">
        <v>25</v>
      </c>
      <c r="I22" s="3">
        <v>24</v>
      </c>
      <c r="J22" s="3">
        <f>ROUNDDOWN(10*H22/100, 0)</f>
        <v>2</v>
      </c>
      <c r="K22" s="3">
        <f>IF(H22-I22=0,0,IF(H22-I22&gt;J22,H22-I22-J22,IF(I22-H22&gt;J22,H22-I22-J22,0)))</f>
        <v>0</v>
      </c>
      <c r="L22" s="1" t="s">
        <v>54</v>
      </c>
      <c r="M22" s="1"/>
    </row>
    <row r="23" spans="1:16" ht="20.100000000000001" customHeight="1" x14ac:dyDescent="0.15"/>
    <row r="24" spans="1:16" ht="24.95" customHeight="1" x14ac:dyDescent="0.15">
      <c r="A24" s="17" t="s">
        <v>55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20.100000000000001" customHeight="1" x14ac:dyDescent="0.15"/>
    <row r="26" spans="1:16" ht="39.950000000000003" customHeight="1" x14ac:dyDescent="0.15">
      <c r="A26" s="14" t="s">
        <v>21</v>
      </c>
      <c r="B26" s="14"/>
      <c r="C26" s="14"/>
      <c r="D26" s="16" t="s">
        <v>22</v>
      </c>
      <c r="E26" s="16"/>
      <c r="F26" s="16"/>
      <c r="G26" s="16"/>
      <c r="H26" s="16"/>
      <c r="I26" s="16"/>
      <c r="J26" s="16"/>
      <c r="K26" s="18" t="s">
        <v>23</v>
      </c>
      <c r="L26" s="18"/>
      <c r="M26" s="18"/>
      <c r="N26" s="13" t="s">
        <v>56</v>
      </c>
      <c r="O26" s="13"/>
      <c r="P26" s="13"/>
    </row>
    <row r="27" spans="1:16" ht="20.100000000000001" customHeight="1" x14ac:dyDescent="0.15"/>
    <row r="28" spans="1:16" ht="20.100000000000001" customHeight="1" x14ac:dyDescent="0.15">
      <c r="A28" s="14" t="s">
        <v>25</v>
      </c>
      <c r="B28" s="14"/>
      <c r="C28" s="14"/>
      <c r="D28" s="16" t="s">
        <v>26</v>
      </c>
      <c r="E28" s="16"/>
      <c r="F28" s="16"/>
      <c r="G28" s="16"/>
      <c r="H28" s="16"/>
      <c r="I28" s="16"/>
      <c r="J28" s="16"/>
    </row>
    <row r="29" spans="1:16" ht="20.100000000000001" customHeight="1" x14ac:dyDescent="0.15"/>
    <row r="30" spans="1:16" ht="20.100000000000001" customHeight="1" x14ac:dyDescent="0.15">
      <c r="A30" s="14" t="s">
        <v>27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20.100000000000001" customHeight="1" x14ac:dyDescent="0.15">
      <c r="A31" s="14" t="s">
        <v>28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39.950000000000003" customHeight="1" x14ac:dyDescent="0.15">
      <c r="A32" s="13" t="s">
        <v>29</v>
      </c>
      <c r="B32" s="13" t="s">
        <v>30</v>
      </c>
      <c r="C32" s="13"/>
      <c r="D32" s="1" t="s">
        <v>31</v>
      </c>
      <c r="E32" s="13" t="s">
        <v>32</v>
      </c>
      <c r="F32" s="13"/>
      <c r="G32" s="13"/>
      <c r="H32" s="13"/>
      <c r="I32" s="13"/>
      <c r="J32" s="13"/>
      <c r="K32" s="13"/>
      <c r="L32" s="13"/>
    </row>
    <row r="33" spans="1:16" ht="30" customHeight="1" x14ac:dyDescent="0.15">
      <c r="A33" s="13"/>
      <c r="B33" s="13" t="s">
        <v>33</v>
      </c>
      <c r="C33" s="13"/>
      <c r="D33" s="13" t="s">
        <v>33</v>
      </c>
      <c r="E33" s="13" t="s">
        <v>33</v>
      </c>
      <c r="F33" s="13" t="s">
        <v>34</v>
      </c>
      <c r="G33" s="13"/>
      <c r="H33" s="13" t="s">
        <v>35</v>
      </c>
      <c r="I33" s="13" t="s">
        <v>36</v>
      </c>
      <c r="J33" s="13" t="s">
        <v>37</v>
      </c>
      <c r="K33" s="13" t="s">
        <v>38</v>
      </c>
      <c r="L33" s="13" t="s">
        <v>39</v>
      </c>
    </row>
    <row r="34" spans="1:16" ht="30" customHeight="1" x14ac:dyDescent="0.15">
      <c r="A34" s="13"/>
      <c r="B34" s="13"/>
      <c r="C34" s="15"/>
      <c r="D34" s="13"/>
      <c r="E34" s="13"/>
      <c r="F34" s="1" t="s">
        <v>40</v>
      </c>
      <c r="G34" s="1" t="s">
        <v>41</v>
      </c>
      <c r="H34" s="13"/>
      <c r="I34" s="13"/>
      <c r="J34" s="13"/>
      <c r="K34" s="13"/>
      <c r="L34" s="13"/>
    </row>
    <row r="35" spans="1:16" ht="20.100000000000001" customHeight="1" x14ac:dyDescent="0.15">
      <c r="A35" s="1">
        <v>1</v>
      </c>
      <c r="B35" s="13">
        <v>2</v>
      </c>
      <c r="C35" s="13"/>
      <c r="D35" s="1">
        <v>3</v>
      </c>
      <c r="E35" s="1">
        <v>4</v>
      </c>
      <c r="F35" s="1">
        <v>5</v>
      </c>
      <c r="G35" s="1">
        <v>6</v>
      </c>
      <c r="H35" s="1">
        <v>7</v>
      </c>
      <c r="I35" s="1">
        <v>8</v>
      </c>
      <c r="J35" s="1">
        <v>9</v>
      </c>
      <c r="K35" s="1">
        <v>10</v>
      </c>
      <c r="L35" s="1">
        <v>11</v>
      </c>
    </row>
    <row r="36" spans="1:16" ht="20.100000000000001" customHeight="1" x14ac:dyDescent="0.15"/>
    <row r="37" spans="1:16" ht="20.100000000000001" customHeight="1" x14ac:dyDescent="0.15">
      <c r="A37" s="14" t="s">
        <v>42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39.950000000000003" customHeight="1" x14ac:dyDescent="0.15">
      <c r="A38" s="13" t="s">
        <v>29</v>
      </c>
      <c r="B38" s="13" t="s">
        <v>30</v>
      </c>
      <c r="C38" s="13"/>
      <c r="D38" s="1" t="s">
        <v>31</v>
      </c>
      <c r="E38" s="13" t="s">
        <v>43</v>
      </c>
      <c r="F38" s="13"/>
      <c r="G38" s="13"/>
      <c r="H38" s="13"/>
      <c r="I38" s="13"/>
      <c r="J38" s="13"/>
      <c r="K38" s="13"/>
      <c r="L38" s="13"/>
      <c r="M38" s="13" t="s">
        <v>44</v>
      </c>
    </row>
    <row r="39" spans="1:16" ht="30" customHeight="1" x14ac:dyDescent="0.15">
      <c r="A39" s="13"/>
      <c r="B39" s="13" t="s">
        <v>33</v>
      </c>
      <c r="C39" s="13"/>
      <c r="D39" s="13" t="s">
        <v>33</v>
      </c>
      <c r="E39" s="13" t="s">
        <v>33</v>
      </c>
      <c r="F39" s="13" t="s">
        <v>34</v>
      </c>
      <c r="G39" s="13"/>
      <c r="H39" s="13" t="s">
        <v>35</v>
      </c>
      <c r="I39" s="13" t="s">
        <v>36</v>
      </c>
      <c r="J39" s="13" t="s">
        <v>37</v>
      </c>
      <c r="K39" s="13" t="s">
        <v>38</v>
      </c>
      <c r="L39" s="13" t="s">
        <v>39</v>
      </c>
      <c r="M39" s="13"/>
    </row>
    <row r="40" spans="1:16" ht="30" customHeight="1" x14ac:dyDescent="0.15">
      <c r="A40" s="13"/>
      <c r="B40" s="13"/>
      <c r="C40" s="15"/>
      <c r="D40" s="13"/>
      <c r="E40" s="13"/>
      <c r="F40" s="1" t="s">
        <v>40</v>
      </c>
      <c r="G40" s="1" t="s">
        <v>41</v>
      </c>
      <c r="H40" s="13"/>
      <c r="I40" s="13"/>
      <c r="J40" s="13"/>
      <c r="K40" s="13"/>
      <c r="L40" s="13"/>
      <c r="M40" s="13"/>
    </row>
    <row r="41" spans="1:16" ht="20.100000000000001" customHeight="1" x14ac:dyDescent="0.15">
      <c r="A41" s="1">
        <v>1</v>
      </c>
      <c r="B41" s="13">
        <v>2</v>
      </c>
      <c r="C41" s="13"/>
      <c r="D41" s="1">
        <v>3</v>
      </c>
      <c r="E41" s="1">
        <v>4</v>
      </c>
      <c r="F41" s="1">
        <v>5</v>
      </c>
      <c r="G41" s="1">
        <v>6</v>
      </c>
      <c r="H41" s="1">
        <v>7</v>
      </c>
      <c r="I41" s="1">
        <v>8</v>
      </c>
      <c r="J41" s="1">
        <v>9</v>
      </c>
      <c r="K41" s="1">
        <v>10</v>
      </c>
      <c r="L41" s="1">
        <v>11</v>
      </c>
      <c r="M41" s="1">
        <v>12</v>
      </c>
    </row>
    <row r="42" spans="1:16" ht="31.5" x14ac:dyDescent="0.15">
      <c r="A42" s="2" t="s">
        <v>57</v>
      </c>
      <c r="B42" s="1" t="s">
        <v>58</v>
      </c>
      <c r="C42" s="1" t="s">
        <v>47</v>
      </c>
      <c r="D42" s="1" t="s">
        <v>48</v>
      </c>
      <c r="E42" s="1" t="s">
        <v>49</v>
      </c>
      <c r="F42" s="1" t="s">
        <v>50</v>
      </c>
      <c r="G42" s="1" t="s">
        <v>51</v>
      </c>
      <c r="H42" s="3">
        <v>22</v>
      </c>
      <c r="I42" s="3">
        <v>22</v>
      </c>
      <c r="J42" s="3">
        <f t="shared" ref="J42:J47" si="0">ROUNDDOWN(10*H42/100, 0)</f>
        <v>2</v>
      </c>
      <c r="K42" s="3">
        <f t="shared" ref="K42:K50" si="1">IF(H42-I42=0,0,IF(H42-I42&gt;J42,H42-I42-J42,IF(I42-H42&gt;J42,H42-I42-J42,0)))</f>
        <v>0</v>
      </c>
      <c r="L42" s="1"/>
      <c r="M42" s="1"/>
    </row>
    <row r="43" spans="1:16" ht="31.5" x14ac:dyDescent="0.15">
      <c r="A43" s="2" t="s">
        <v>59</v>
      </c>
      <c r="B43" s="1" t="s">
        <v>60</v>
      </c>
      <c r="C43" s="1" t="s">
        <v>47</v>
      </c>
      <c r="D43" s="1" t="s">
        <v>48</v>
      </c>
      <c r="E43" s="1" t="s">
        <v>49</v>
      </c>
      <c r="F43" s="1" t="s">
        <v>50</v>
      </c>
      <c r="G43" s="1" t="s">
        <v>51</v>
      </c>
      <c r="H43" s="3">
        <v>20</v>
      </c>
      <c r="I43" s="3">
        <v>20</v>
      </c>
      <c r="J43" s="3">
        <f t="shared" si="0"/>
        <v>2</v>
      </c>
      <c r="K43" s="3">
        <f t="shared" si="1"/>
        <v>0</v>
      </c>
      <c r="L43" s="1"/>
      <c r="M43" s="1"/>
    </row>
    <row r="44" spans="1:16" ht="60" customHeight="1" x14ac:dyDescent="0.15">
      <c r="A44" s="2" t="s">
        <v>61</v>
      </c>
      <c r="B44" s="1" t="s">
        <v>62</v>
      </c>
      <c r="C44" s="1" t="s">
        <v>47</v>
      </c>
      <c r="D44" s="1" t="s">
        <v>48</v>
      </c>
      <c r="E44" s="1" t="s">
        <v>49</v>
      </c>
      <c r="F44" s="1" t="s">
        <v>50</v>
      </c>
      <c r="G44" s="1" t="s">
        <v>51</v>
      </c>
      <c r="H44" s="3">
        <v>31</v>
      </c>
      <c r="I44" s="3">
        <v>33</v>
      </c>
      <c r="J44" s="3">
        <f t="shared" si="0"/>
        <v>3</v>
      </c>
      <c r="K44" s="3">
        <f t="shared" si="1"/>
        <v>0</v>
      </c>
      <c r="L44" s="1" t="s">
        <v>63</v>
      </c>
      <c r="M44" s="1"/>
    </row>
    <row r="45" spans="1:16" ht="60" customHeight="1" x14ac:dyDescent="0.15">
      <c r="A45" s="2" t="s">
        <v>64</v>
      </c>
      <c r="B45" s="1" t="s">
        <v>65</v>
      </c>
      <c r="C45" s="1" t="s">
        <v>47</v>
      </c>
      <c r="D45" s="1" t="s">
        <v>48</v>
      </c>
      <c r="E45" s="1" t="s">
        <v>49</v>
      </c>
      <c r="F45" s="1" t="s">
        <v>50</v>
      </c>
      <c r="G45" s="1" t="s">
        <v>51</v>
      </c>
      <c r="H45" s="3">
        <v>154</v>
      </c>
      <c r="I45" s="3">
        <v>153</v>
      </c>
      <c r="J45" s="3">
        <f t="shared" si="0"/>
        <v>15</v>
      </c>
      <c r="K45" s="3">
        <f t="shared" si="1"/>
        <v>0</v>
      </c>
      <c r="L45" s="1" t="s">
        <v>54</v>
      </c>
      <c r="M45" s="1"/>
    </row>
    <row r="46" spans="1:16" ht="60" customHeight="1" x14ac:dyDescent="0.15">
      <c r="A46" s="2" t="s">
        <v>66</v>
      </c>
      <c r="B46" s="1" t="s">
        <v>67</v>
      </c>
      <c r="C46" s="1" t="s">
        <v>47</v>
      </c>
      <c r="D46" s="1" t="s">
        <v>48</v>
      </c>
      <c r="E46" s="1" t="s">
        <v>49</v>
      </c>
      <c r="F46" s="1" t="s">
        <v>50</v>
      </c>
      <c r="G46" s="1" t="s">
        <v>51</v>
      </c>
      <c r="H46" s="3">
        <v>25</v>
      </c>
      <c r="I46" s="3">
        <v>24</v>
      </c>
      <c r="J46" s="3">
        <f t="shared" si="0"/>
        <v>2</v>
      </c>
      <c r="K46" s="3">
        <f t="shared" si="1"/>
        <v>0</v>
      </c>
      <c r="L46" s="1" t="s">
        <v>54</v>
      </c>
      <c r="M46" s="1"/>
    </row>
    <row r="47" spans="1:16" ht="60" customHeight="1" x14ac:dyDescent="0.15">
      <c r="A47" s="2" t="s">
        <v>68</v>
      </c>
      <c r="B47" s="1" t="s">
        <v>69</v>
      </c>
      <c r="C47" s="1" t="s">
        <v>47</v>
      </c>
      <c r="D47" s="1" t="s">
        <v>48</v>
      </c>
      <c r="E47" s="1" t="s">
        <v>49</v>
      </c>
      <c r="F47" s="1" t="s">
        <v>50</v>
      </c>
      <c r="G47" s="1" t="s">
        <v>51</v>
      </c>
      <c r="H47" s="3">
        <v>32</v>
      </c>
      <c r="I47" s="3">
        <v>33</v>
      </c>
      <c r="J47" s="3">
        <f t="shared" si="0"/>
        <v>3</v>
      </c>
      <c r="K47" s="3">
        <f t="shared" si="1"/>
        <v>0</v>
      </c>
      <c r="L47" s="1" t="s">
        <v>63</v>
      </c>
      <c r="M47" s="1"/>
    </row>
    <row r="48" spans="1:16" ht="31.5" x14ac:dyDescent="0.15">
      <c r="A48" s="2" t="s">
        <v>61</v>
      </c>
      <c r="B48" s="1" t="s">
        <v>70</v>
      </c>
      <c r="C48" s="1" t="s">
        <v>47</v>
      </c>
      <c r="D48" s="1" t="s">
        <v>48</v>
      </c>
      <c r="E48" s="1" t="s">
        <v>49</v>
      </c>
      <c r="F48" s="1" t="s">
        <v>50</v>
      </c>
      <c r="G48" s="1" t="s">
        <v>51</v>
      </c>
      <c r="H48" s="3">
        <v>7</v>
      </c>
      <c r="I48" s="3">
        <v>7</v>
      </c>
      <c r="J48" s="3">
        <f>ROUNDDOWN(0*H48/100, 0)</f>
        <v>0</v>
      </c>
      <c r="K48" s="3">
        <f t="shared" si="1"/>
        <v>0</v>
      </c>
      <c r="L48" s="1"/>
      <c r="M48" s="1"/>
    </row>
    <row r="49" spans="1:16" ht="31.5" x14ac:dyDescent="0.15">
      <c r="A49" s="2" t="s">
        <v>68</v>
      </c>
      <c r="B49" s="1" t="s">
        <v>71</v>
      </c>
      <c r="C49" s="1" t="s">
        <v>47</v>
      </c>
      <c r="D49" s="1" t="s">
        <v>48</v>
      </c>
      <c r="E49" s="1" t="s">
        <v>49</v>
      </c>
      <c r="F49" s="1" t="s">
        <v>50</v>
      </c>
      <c r="G49" s="1" t="s">
        <v>51</v>
      </c>
      <c r="H49" s="3">
        <v>7</v>
      </c>
      <c r="I49" s="3">
        <v>7</v>
      </c>
      <c r="J49" s="3">
        <f>ROUNDDOWN(0*H49/100, 0)</f>
        <v>0</v>
      </c>
      <c r="K49" s="3">
        <f t="shared" si="1"/>
        <v>0</v>
      </c>
      <c r="L49" s="1"/>
      <c r="M49" s="1"/>
    </row>
    <row r="50" spans="1:16" ht="31.5" x14ac:dyDescent="0.15">
      <c r="A50" s="2" t="s">
        <v>72</v>
      </c>
      <c r="B50" s="1" t="s">
        <v>73</v>
      </c>
      <c r="C50" s="1" t="s">
        <v>47</v>
      </c>
      <c r="D50" s="1" t="s">
        <v>48</v>
      </c>
      <c r="E50" s="1" t="s">
        <v>49</v>
      </c>
      <c r="F50" s="1" t="s">
        <v>50</v>
      </c>
      <c r="G50" s="1" t="s">
        <v>51</v>
      </c>
      <c r="H50" s="3">
        <v>13</v>
      </c>
      <c r="I50" s="3">
        <v>13</v>
      </c>
      <c r="J50" s="3">
        <f>ROUNDDOWN(0*H50/100, 0)</f>
        <v>0</v>
      </c>
      <c r="K50" s="3">
        <f t="shared" si="1"/>
        <v>0</v>
      </c>
      <c r="L50" s="1"/>
      <c r="M50" s="1"/>
    </row>
    <row r="51" spans="1:16" ht="20.100000000000001" customHeight="1" x14ac:dyDescent="0.15"/>
    <row r="52" spans="1:16" ht="24.95" customHeight="1" x14ac:dyDescent="0.15">
      <c r="A52" s="17" t="s">
        <v>74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 ht="20.100000000000001" customHeight="1" x14ac:dyDescent="0.15"/>
    <row r="54" spans="1:16" ht="39.950000000000003" customHeight="1" x14ac:dyDescent="0.15">
      <c r="A54" s="14" t="s">
        <v>21</v>
      </c>
      <c r="B54" s="14"/>
      <c r="C54" s="14"/>
      <c r="D54" s="16" t="s">
        <v>75</v>
      </c>
      <c r="E54" s="16"/>
      <c r="F54" s="16"/>
      <c r="G54" s="16"/>
      <c r="H54" s="16"/>
      <c r="I54" s="16"/>
      <c r="J54" s="16"/>
      <c r="K54" s="18" t="s">
        <v>23</v>
      </c>
      <c r="L54" s="18"/>
      <c r="M54" s="18"/>
      <c r="N54" s="13" t="s">
        <v>76</v>
      </c>
      <c r="O54" s="13"/>
      <c r="P54" s="13"/>
    </row>
    <row r="55" spans="1:16" ht="20.100000000000001" customHeight="1" x14ac:dyDescent="0.15"/>
    <row r="56" spans="1:16" ht="20.100000000000001" customHeight="1" x14ac:dyDescent="0.15">
      <c r="A56" s="14" t="s">
        <v>25</v>
      </c>
      <c r="B56" s="14"/>
      <c r="C56" s="14"/>
      <c r="D56" s="16" t="s">
        <v>26</v>
      </c>
      <c r="E56" s="16"/>
      <c r="F56" s="16"/>
      <c r="G56" s="16"/>
      <c r="H56" s="16"/>
      <c r="I56" s="16"/>
      <c r="J56" s="16"/>
    </row>
    <row r="57" spans="1:16" ht="20.100000000000001" customHeight="1" x14ac:dyDescent="0.15"/>
    <row r="58" spans="1:16" ht="20.100000000000001" customHeight="1" x14ac:dyDescent="0.15">
      <c r="A58" s="14" t="s">
        <v>27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20.100000000000001" customHeight="1" x14ac:dyDescent="0.15">
      <c r="A59" s="14" t="s">
        <v>28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39.950000000000003" customHeight="1" x14ac:dyDescent="0.15">
      <c r="A60" s="13" t="s">
        <v>29</v>
      </c>
      <c r="B60" s="13" t="s">
        <v>30</v>
      </c>
      <c r="C60" s="13"/>
      <c r="D60" s="1" t="s">
        <v>31</v>
      </c>
      <c r="E60" s="13" t="s">
        <v>32</v>
      </c>
      <c r="F60" s="13"/>
      <c r="G60" s="13"/>
      <c r="H60" s="13"/>
      <c r="I60" s="13"/>
      <c r="J60" s="13"/>
      <c r="K60" s="13"/>
      <c r="L60" s="13"/>
    </row>
    <row r="61" spans="1:16" ht="30" customHeight="1" x14ac:dyDescent="0.15">
      <c r="A61" s="13"/>
      <c r="B61" s="13" t="s">
        <v>33</v>
      </c>
      <c r="C61" s="13"/>
      <c r="D61" s="13" t="s">
        <v>33</v>
      </c>
      <c r="E61" s="13" t="s">
        <v>33</v>
      </c>
      <c r="F61" s="13" t="s">
        <v>34</v>
      </c>
      <c r="G61" s="13"/>
      <c r="H61" s="13" t="s">
        <v>35</v>
      </c>
      <c r="I61" s="13" t="s">
        <v>36</v>
      </c>
      <c r="J61" s="13" t="s">
        <v>37</v>
      </c>
      <c r="K61" s="13" t="s">
        <v>38</v>
      </c>
      <c r="L61" s="13" t="s">
        <v>39</v>
      </c>
    </row>
    <row r="62" spans="1:16" ht="30" customHeight="1" x14ac:dyDescent="0.15">
      <c r="A62" s="13"/>
      <c r="B62" s="13"/>
      <c r="C62" s="15"/>
      <c r="D62" s="13"/>
      <c r="E62" s="13"/>
      <c r="F62" s="1" t="s">
        <v>40</v>
      </c>
      <c r="G62" s="1" t="s">
        <v>41</v>
      </c>
      <c r="H62" s="13"/>
      <c r="I62" s="13"/>
      <c r="J62" s="13"/>
      <c r="K62" s="13"/>
      <c r="L62" s="13"/>
    </row>
    <row r="63" spans="1:16" ht="20.100000000000001" customHeight="1" x14ac:dyDescent="0.15">
      <c r="A63" s="1">
        <v>1</v>
      </c>
      <c r="B63" s="13">
        <v>2</v>
      </c>
      <c r="C63" s="13"/>
      <c r="D63" s="1">
        <v>3</v>
      </c>
      <c r="E63" s="1">
        <v>4</v>
      </c>
      <c r="F63" s="1">
        <v>5</v>
      </c>
      <c r="G63" s="1">
        <v>6</v>
      </c>
      <c r="H63" s="1">
        <v>7</v>
      </c>
      <c r="I63" s="1">
        <v>8</v>
      </c>
      <c r="J63" s="1">
        <v>9</v>
      </c>
      <c r="K63" s="1">
        <v>10</v>
      </c>
      <c r="L63" s="1">
        <v>11</v>
      </c>
    </row>
    <row r="64" spans="1:16" ht="20.100000000000001" customHeight="1" x14ac:dyDescent="0.15"/>
    <row r="65" spans="1:16" ht="20.100000000000001" customHeight="1" x14ac:dyDescent="0.15">
      <c r="A65" s="14" t="s">
        <v>42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39.950000000000003" customHeight="1" x14ac:dyDescent="0.15">
      <c r="A66" s="13" t="s">
        <v>29</v>
      </c>
      <c r="B66" s="13" t="s">
        <v>30</v>
      </c>
      <c r="C66" s="13"/>
      <c r="D66" s="1" t="s">
        <v>31</v>
      </c>
      <c r="E66" s="13" t="s">
        <v>43</v>
      </c>
      <c r="F66" s="13"/>
      <c r="G66" s="13"/>
      <c r="H66" s="13"/>
      <c r="I66" s="13"/>
      <c r="J66" s="13"/>
      <c r="K66" s="13"/>
      <c r="L66" s="13"/>
      <c r="M66" s="13" t="s">
        <v>44</v>
      </c>
    </row>
    <row r="67" spans="1:16" ht="30" customHeight="1" x14ac:dyDescent="0.15">
      <c r="A67" s="13"/>
      <c r="B67" s="13" t="s">
        <v>33</v>
      </c>
      <c r="C67" s="13"/>
      <c r="D67" s="13" t="s">
        <v>33</v>
      </c>
      <c r="E67" s="13" t="s">
        <v>33</v>
      </c>
      <c r="F67" s="13" t="s">
        <v>34</v>
      </c>
      <c r="G67" s="13"/>
      <c r="H67" s="13" t="s">
        <v>35</v>
      </c>
      <c r="I67" s="13" t="s">
        <v>36</v>
      </c>
      <c r="J67" s="13" t="s">
        <v>37</v>
      </c>
      <c r="K67" s="13" t="s">
        <v>38</v>
      </c>
      <c r="L67" s="13" t="s">
        <v>39</v>
      </c>
      <c r="M67" s="13"/>
    </row>
    <row r="68" spans="1:16" ht="30" customHeight="1" x14ac:dyDescent="0.15">
      <c r="A68" s="13"/>
      <c r="B68" s="13"/>
      <c r="C68" s="15"/>
      <c r="D68" s="13"/>
      <c r="E68" s="13"/>
      <c r="F68" s="1" t="s">
        <v>40</v>
      </c>
      <c r="G68" s="1" t="s">
        <v>41</v>
      </c>
      <c r="H68" s="13"/>
      <c r="I68" s="13"/>
      <c r="J68" s="13"/>
      <c r="K68" s="13"/>
      <c r="L68" s="13"/>
      <c r="M68" s="13"/>
    </row>
    <row r="69" spans="1:16" ht="20.100000000000001" customHeight="1" x14ac:dyDescent="0.15">
      <c r="A69" s="1">
        <v>1</v>
      </c>
      <c r="B69" s="13">
        <v>2</v>
      </c>
      <c r="C69" s="13"/>
      <c r="D69" s="1">
        <v>3</v>
      </c>
      <c r="E69" s="1">
        <v>4</v>
      </c>
      <c r="F69" s="1">
        <v>5</v>
      </c>
      <c r="G69" s="1">
        <v>6</v>
      </c>
      <c r="H69" s="1">
        <v>7</v>
      </c>
      <c r="I69" s="1">
        <v>8</v>
      </c>
      <c r="J69" s="1">
        <v>9</v>
      </c>
      <c r="K69" s="1">
        <v>10</v>
      </c>
      <c r="L69" s="1">
        <v>11</v>
      </c>
      <c r="M69" s="1">
        <v>12</v>
      </c>
    </row>
    <row r="70" spans="1:16" ht="31.5" x14ac:dyDescent="0.15">
      <c r="A70" s="2" t="s">
        <v>77</v>
      </c>
      <c r="B70" s="1" t="s">
        <v>78</v>
      </c>
      <c r="C70" s="1" t="s">
        <v>47</v>
      </c>
      <c r="D70" s="1" t="s">
        <v>48</v>
      </c>
      <c r="E70" s="1" t="s">
        <v>49</v>
      </c>
      <c r="F70" s="1" t="s">
        <v>50</v>
      </c>
      <c r="G70" s="1" t="s">
        <v>51</v>
      </c>
      <c r="H70" s="3">
        <v>25</v>
      </c>
      <c r="I70" s="3">
        <v>25</v>
      </c>
      <c r="J70" s="3">
        <f>ROUNDDOWN(5*H70/100, 0)</f>
        <v>1</v>
      </c>
      <c r="K70" s="3">
        <f t="shared" ref="K70:K75" si="2">IF(H70-I70=0,0,IF(H70-I70&gt;J70,H70-I70-J70,IF(I70-H70&gt;J70,H70-I70-J70,0)))</f>
        <v>0</v>
      </c>
      <c r="L70" s="1"/>
      <c r="M70" s="1"/>
    </row>
    <row r="71" spans="1:16" ht="60" customHeight="1" x14ac:dyDescent="0.15">
      <c r="A71" s="2" t="s">
        <v>79</v>
      </c>
      <c r="B71" s="1" t="s">
        <v>80</v>
      </c>
      <c r="C71" s="1" t="s">
        <v>47</v>
      </c>
      <c r="D71" s="1" t="s">
        <v>48</v>
      </c>
      <c r="E71" s="1" t="s">
        <v>49</v>
      </c>
      <c r="F71" s="1" t="s">
        <v>50</v>
      </c>
      <c r="G71" s="1" t="s">
        <v>51</v>
      </c>
      <c r="H71" s="3">
        <v>44</v>
      </c>
      <c r="I71" s="3">
        <v>43</v>
      </c>
      <c r="J71" s="3">
        <f>ROUNDDOWN(5*H71/100, 0)</f>
        <v>2</v>
      </c>
      <c r="K71" s="3">
        <f t="shared" si="2"/>
        <v>0</v>
      </c>
      <c r="L71" s="1" t="s">
        <v>54</v>
      </c>
      <c r="M71" s="1"/>
    </row>
    <row r="72" spans="1:16" ht="60" customHeight="1" x14ac:dyDescent="0.15">
      <c r="A72" s="2" t="s">
        <v>81</v>
      </c>
      <c r="B72" s="1" t="s">
        <v>82</v>
      </c>
      <c r="C72" s="1" t="s">
        <v>47</v>
      </c>
      <c r="D72" s="1" t="s">
        <v>48</v>
      </c>
      <c r="E72" s="1" t="s">
        <v>49</v>
      </c>
      <c r="F72" s="1" t="s">
        <v>50</v>
      </c>
      <c r="G72" s="1" t="s">
        <v>51</v>
      </c>
      <c r="H72" s="3">
        <v>74</v>
      </c>
      <c r="I72" s="3">
        <v>73</v>
      </c>
      <c r="J72" s="3">
        <f>ROUNDDOWN(5*H72/100, 0)</f>
        <v>3</v>
      </c>
      <c r="K72" s="3">
        <f t="shared" si="2"/>
        <v>0</v>
      </c>
      <c r="L72" s="1" t="s">
        <v>54</v>
      </c>
      <c r="M72" s="1"/>
    </row>
    <row r="73" spans="1:16" ht="31.5" x14ac:dyDescent="0.15">
      <c r="A73" s="2" t="s">
        <v>77</v>
      </c>
      <c r="B73" s="1" t="s">
        <v>83</v>
      </c>
      <c r="C73" s="1" t="s">
        <v>47</v>
      </c>
      <c r="D73" s="1" t="s">
        <v>48</v>
      </c>
      <c r="E73" s="1" t="s">
        <v>49</v>
      </c>
      <c r="F73" s="1" t="s">
        <v>50</v>
      </c>
      <c r="G73" s="1" t="s">
        <v>51</v>
      </c>
      <c r="H73" s="3">
        <v>7</v>
      </c>
      <c r="I73" s="3">
        <v>7</v>
      </c>
      <c r="J73" s="3">
        <f>ROUNDDOWN(0*H73/100, 0)</f>
        <v>0</v>
      </c>
      <c r="K73" s="3">
        <f t="shared" si="2"/>
        <v>0</v>
      </c>
      <c r="L73" s="1"/>
      <c r="M73" s="1"/>
    </row>
    <row r="74" spans="1:16" ht="21" x14ac:dyDescent="0.15">
      <c r="A74" s="2" t="s">
        <v>84</v>
      </c>
      <c r="B74" s="1" t="s">
        <v>85</v>
      </c>
      <c r="C74" s="1" t="s">
        <v>47</v>
      </c>
      <c r="D74" s="1" t="s">
        <v>48</v>
      </c>
      <c r="E74" s="1" t="s">
        <v>49</v>
      </c>
      <c r="F74" s="1" t="s">
        <v>50</v>
      </c>
      <c r="G74" s="1" t="s">
        <v>51</v>
      </c>
      <c r="H74" s="3">
        <v>35</v>
      </c>
      <c r="I74" s="3">
        <v>34</v>
      </c>
      <c r="J74" s="3">
        <f>ROUNDDOWN(5*H74/100, 0)</f>
        <v>1</v>
      </c>
      <c r="K74" s="3">
        <f t="shared" si="2"/>
        <v>0</v>
      </c>
      <c r="L74" s="1" t="s">
        <v>54</v>
      </c>
      <c r="M74" s="1"/>
    </row>
    <row r="75" spans="1:16" ht="21" x14ac:dyDescent="0.15">
      <c r="A75" s="2" t="s">
        <v>86</v>
      </c>
      <c r="B75" s="1" t="s">
        <v>87</v>
      </c>
      <c r="C75" s="1" t="s">
        <v>47</v>
      </c>
      <c r="D75" s="1" t="s">
        <v>48</v>
      </c>
      <c r="E75" s="1" t="s">
        <v>49</v>
      </c>
      <c r="F75" s="1" t="s">
        <v>50</v>
      </c>
      <c r="G75" s="1" t="s">
        <v>51</v>
      </c>
      <c r="H75" s="3">
        <v>7</v>
      </c>
      <c r="I75" s="3">
        <v>7</v>
      </c>
      <c r="J75" s="3">
        <f>ROUNDDOWN(5*H75/100, 0)</f>
        <v>0</v>
      </c>
      <c r="K75" s="3">
        <f t="shared" si="2"/>
        <v>0</v>
      </c>
      <c r="L75" s="1"/>
      <c r="M75" s="1"/>
    </row>
    <row r="76" spans="1:16" ht="20.100000000000001" customHeight="1" x14ac:dyDescent="0.15"/>
  </sheetData>
  <sheetProtection password="B492" sheet="1" objects="1" scenarios="1"/>
  <mergeCells count="112"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20:C20"/>
    <mergeCell ref="A24:P24"/>
    <mergeCell ref="A26:C26"/>
    <mergeCell ref="D26:J26"/>
    <mergeCell ref="K26:M26"/>
    <mergeCell ref="N26:P26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41:C41"/>
    <mergeCell ref="A52:P52"/>
    <mergeCell ref="A54:C54"/>
    <mergeCell ref="D54:J54"/>
    <mergeCell ref="K54:M54"/>
    <mergeCell ref="N54:P5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A56:C56"/>
    <mergeCell ref="D56:J56"/>
    <mergeCell ref="A58:P58"/>
    <mergeCell ref="A59:P59"/>
    <mergeCell ref="A60:A62"/>
    <mergeCell ref="B60:C60"/>
    <mergeCell ref="E60:L60"/>
    <mergeCell ref="B61:C62"/>
    <mergeCell ref="D61:D62"/>
    <mergeCell ref="E61:E62"/>
    <mergeCell ref="F61:G61"/>
    <mergeCell ref="H61:H62"/>
    <mergeCell ref="I61:I62"/>
    <mergeCell ref="J61:J62"/>
    <mergeCell ref="K61:K62"/>
    <mergeCell ref="L61:L62"/>
    <mergeCell ref="B69:C69"/>
    <mergeCell ref="B63:C63"/>
    <mergeCell ref="A65:P65"/>
    <mergeCell ref="A66:A68"/>
    <mergeCell ref="B66:C66"/>
    <mergeCell ref="E66:L66"/>
    <mergeCell ref="M66:M68"/>
    <mergeCell ref="B67:C68"/>
    <mergeCell ref="D67:D68"/>
    <mergeCell ref="E67:E68"/>
    <mergeCell ref="F67:G67"/>
    <mergeCell ref="H67:H68"/>
    <mergeCell ref="I67:I68"/>
    <mergeCell ref="J67:J68"/>
    <mergeCell ref="K67:K68"/>
    <mergeCell ref="L67:L68"/>
  </mergeCells>
  <phoneticPr fontId="0" type="noConversion"/>
  <pageMargins left="0.4" right="0.4" top="0.4" bottom="0.4" header="0.1" footer="0.1"/>
  <pageSetup paperSize="8" scale="58" fitToHeight="0" orientation="landscape" r:id="rId1"/>
  <headerFooter>
    <oddHeader>&amp;R&amp;R&amp;"Verdana,полужирный" &amp;12 &amp;K00-00925199.O_3.464658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view="pageBreakPreview" topLeftCell="A21" zoomScale="60" zoomScaleNormal="100" workbookViewId="0">
      <selection sqref="A1:P1"/>
    </sheetView>
  </sheetViews>
  <sheetFormatPr defaultRowHeight="10.5" x14ac:dyDescent="0.15"/>
  <cols>
    <col min="1" max="1" width="27.7109375" customWidth="1"/>
    <col min="2" max="4" width="29.5703125" customWidth="1"/>
    <col min="5" max="13" width="26.7109375" customWidth="1"/>
  </cols>
  <sheetData>
    <row r="1" spans="1:16" ht="24.95" customHeight="1" x14ac:dyDescent="0.15">
      <c r="A1" s="17" t="s">
        <v>88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20.100000000000001" customHeight="1" x14ac:dyDescent="0.15"/>
    <row r="3" spans="1:16" ht="24.95" customHeight="1" x14ac:dyDescent="0.15">
      <c r="A3" s="17" t="s">
        <v>20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20.100000000000001" customHeight="1" x14ac:dyDescent="0.15"/>
    <row r="5" spans="1:16" ht="39.950000000000003" customHeight="1" x14ac:dyDescent="0.15">
      <c r="A5" s="14" t="s">
        <v>89</v>
      </c>
      <c r="B5" s="14"/>
      <c r="C5" s="14"/>
      <c r="D5" s="16" t="s">
        <v>90</v>
      </c>
      <c r="E5" s="16"/>
      <c r="F5" s="16"/>
      <c r="G5" s="16"/>
      <c r="H5" s="16"/>
      <c r="I5" s="16"/>
      <c r="J5" s="16"/>
      <c r="K5" s="18" t="s">
        <v>23</v>
      </c>
      <c r="L5" s="18"/>
      <c r="M5" s="18"/>
      <c r="N5" s="13" t="s">
        <v>91</v>
      </c>
      <c r="O5" s="13"/>
      <c r="P5" s="13"/>
    </row>
    <row r="6" spans="1:16" ht="20.100000000000001" customHeight="1" x14ac:dyDescent="0.15"/>
    <row r="7" spans="1:16" ht="20.100000000000001" customHeight="1" x14ac:dyDescent="0.15">
      <c r="A7" s="14" t="s">
        <v>92</v>
      </c>
      <c r="B7" s="14"/>
      <c r="C7" s="14"/>
      <c r="D7" s="16" t="s">
        <v>93</v>
      </c>
      <c r="E7" s="16"/>
      <c r="F7" s="16"/>
      <c r="G7" s="16"/>
      <c r="H7" s="16"/>
      <c r="I7" s="16"/>
      <c r="J7" s="16"/>
    </row>
    <row r="8" spans="1:16" ht="20.100000000000001" customHeight="1" x14ac:dyDescent="0.15"/>
    <row r="9" spans="1:16" ht="20.100000000000001" customHeight="1" x14ac:dyDescent="0.15">
      <c r="A9" s="14" t="s">
        <v>94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20.100000000000001" customHeight="1" x14ac:dyDescent="0.15">
      <c r="A10" s="14" t="s">
        <v>95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39.950000000000003" customHeight="1" x14ac:dyDescent="0.15">
      <c r="A11" s="13" t="s">
        <v>29</v>
      </c>
      <c r="B11" s="13" t="s">
        <v>96</v>
      </c>
      <c r="C11" s="13"/>
      <c r="D11" s="1" t="s">
        <v>97</v>
      </c>
      <c r="E11" s="13" t="s">
        <v>98</v>
      </c>
      <c r="F11" s="13"/>
      <c r="G11" s="13"/>
      <c r="H11" s="13"/>
      <c r="I11" s="13"/>
      <c r="J11" s="13"/>
      <c r="K11" s="13"/>
      <c r="L11" s="13"/>
    </row>
    <row r="12" spans="1:16" ht="30" customHeight="1" x14ac:dyDescent="0.15">
      <c r="A12" s="13"/>
      <c r="B12" s="13" t="s">
        <v>33</v>
      </c>
      <c r="C12" s="13"/>
      <c r="D12" s="13" t="s">
        <v>33</v>
      </c>
      <c r="E12" s="13" t="s">
        <v>33</v>
      </c>
      <c r="F12" s="13" t="s">
        <v>34</v>
      </c>
      <c r="G12" s="13"/>
      <c r="H12" s="13" t="s">
        <v>35</v>
      </c>
      <c r="I12" s="13" t="s">
        <v>36</v>
      </c>
      <c r="J12" s="13" t="s">
        <v>37</v>
      </c>
      <c r="K12" s="13" t="s">
        <v>38</v>
      </c>
      <c r="L12" s="13" t="s">
        <v>39</v>
      </c>
    </row>
    <row r="13" spans="1:16" ht="30" customHeight="1" x14ac:dyDescent="0.15">
      <c r="A13" s="13"/>
      <c r="B13" s="13"/>
      <c r="C13" s="15"/>
      <c r="D13" s="13"/>
      <c r="E13" s="13"/>
      <c r="F13" s="1" t="s">
        <v>40</v>
      </c>
      <c r="G13" s="1" t="s">
        <v>41</v>
      </c>
      <c r="H13" s="13"/>
      <c r="I13" s="13"/>
      <c r="J13" s="13"/>
      <c r="K13" s="13"/>
      <c r="L13" s="13"/>
    </row>
    <row r="14" spans="1:16" ht="20.100000000000001" customHeight="1" x14ac:dyDescent="0.15">
      <c r="A14" s="1">
        <v>1</v>
      </c>
      <c r="B14" s="13">
        <v>2</v>
      </c>
      <c r="C14" s="13"/>
      <c r="D14" s="1">
        <v>3</v>
      </c>
      <c r="E14" s="1">
        <v>4</v>
      </c>
      <c r="F14" s="1">
        <v>5</v>
      </c>
      <c r="G14" s="1">
        <v>6</v>
      </c>
      <c r="H14" s="1">
        <v>7</v>
      </c>
      <c r="I14" s="1">
        <v>8</v>
      </c>
      <c r="J14" s="1">
        <v>9</v>
      </c>
      <c r="K14" s="1">
        <v>10</v>
      </c>
      <c r="L14" s="1">
        <v>11</v>
      </c>
    </row>
    <row r="15" spans="1:16" ht="20.100000000000001" customHeight="1" x14ac:dyDescent="0.15"/>
    <row r="16" spans="1:16" ht="20.100000000000001" customHeight="1" x14ac:dyDescent="0.15">
      <c r="A16" s="14" t="s">
        <v>99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39.950000000000003" customHeight="1" x14ac:dyDescent="0.15">
      <c r="A17" s="13" t="s">
        <v>29</v>
      </c>
      <c r="B17" s="13" t="s">
        <v>96</v>
      </c>
      <c r="C17" s="13"/>
      <c r="D17" s="1" t="s">
        <v>97</v>
      </c>
      <c r="E17" s="13" t="s">
        <v>100</v>
      </c>
      <c r="F17" s="13"/>
      <c r="G17" s="13"/>
      <c r="H17" s="13"/>
      <c r="I17" s="13"/>
      <c r="J17" s="13"/>
      <c r="K17" s="13"/>
      <c r="L17" s="13"/>
      <c r="M17" s="13" t="s">
        <v>101</v>
      </c>
    </row>
    <row r="18" spans="1:16" ht="30" customHeight="1" x14ac:dyDescent="0.15">
      <c r="A18" s="13"/>
      <c r="B18" s="13" t="s">
        <v>33</v>
      </c>
      <c r="C18" s="13"/>
      <c r="D18" s="13" t="s">
        <v>33</v>
      </c>
      <c r="E18" s="13" t="s">
        <v>33</v>
      </c>
      <c r="F18" s="13" t="s">
        <v>34</v>
      </c>
      <c r="G18" s="13"/>
      <c r="H18" s="13" t="s">
        <v>35</v>
      </c>
      <c r="I18" s="13" t="s">
        <v>36</v>
      </c>
      <c r="J18" s="13" t="s">
        <v>37</v>
      </c>
      <c r="K18" s="13" t="s">
        <v>38</v>
      </c>
      <c r="L18" s="13" t="s">
        <v>39</v>
      </c>
      <c r="M18" s="13"/>
    </row>
    <row r="19" spans="1:16" ht="30" customHeight="1" x14ac:dyDescent="0.15">
      <c r="A19" s="13"/>
      <c r="B19" s="13"/>
      <c r="C19" s="15"/>
      <c r="D19" s="13"/>
      <c r="E19" s="13"/>
      <c r="F19" s="1" t="s">
        <v>40</v>
      </c>
      <c r="G19" s="1" t="s">
        <v>41</v>
      </c>
      <c r="H19" s="13"/>
      <c r="I19" s="13"/>
      <c r="J19" s="13"/>
      <c r="K19" s="13"/>
      <c r="L19" s="13"/>
      <c r="M19" s="13"/>
    </row>
    <row r="20" spans="1:16" ht="20.100000000000001" customHeight="1" x14ac:dyDescent="0.15">
      <c r="A20" s="1">
        <v>1</v>
      </c>
      <c r="B20" s="13">
        <v>2</v>
      </c>
      <c r="C20" s="13"/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  <c r="M20" s="1">
        <v>12</v>
      </c>
    </row>
    <row r="21" spans="1:16" ht="73.5" x14ac:dyDescent="0.15">
      <c r="A21" s="2" t="s">
        <v>102</v>
      </c>
      <c r="B21" s="1"/>
      <c r="C21" s="1"/>
      <c r="D21" s="1" t="s">
        <v>103</v>
      </c>
      <c r="E21" s="1" t="s">
        <v>104</v>
      </c>
      <c r="F21" s="1" t="s">
        <v>50</v>
      </c>
      <c r="G21" s="1" t="s">
        <v>51</v>
      </c>
      <c r="H21" s="3">
        <v>88</v>
      </c>
      <c r="I21" s="3">
        <v>86</v>
      </c>
      <c r="J21" s="3">
        <f>ROUNDDOWN(5*H21/100, 0)</f>
        <v>4</v>
      </c>
      <c r="K21" s="3">
        <f>IF(H21-I21=0,0,IF(H21-I21&gt;J21,H21-I21-J21,IF(I21-H21&gt;J21,H21-I21-J21,0)))</f>
        <v>0</v>
      </c>
      <c r="L21" s="1" t="s">
        <v>105</v>
      </c>
      <c r="M21" s="1"/>
    </row>
    <row r="22" spans="1:16" ht="20.100000000000001" customHeight="1" x14ac:dyDescent="0.15"/>
    <row r="23" spans="1:16" ht="20.100000000000001" customHeight="1" x14ac:dyDescent="0.15"/>
    <row r="24" spans="1:16" ht="24.95" customHeight="1" x14ac:dyDescent="0.15">
      <c r="A24" s="17" t="s">
        <v>55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ht="20.100000000000001" customHeight="1" x14ac:dyDescent="0.15"/>
    <row r="26" spans="1:16" ht="80.099999999999994" customHeight="1" x14ac:dyDescent="0.15">
      <c r="A26" s="14" t="s">
        <v>89</v>
      </c>
      <c r="B26" s="14"/>
      <c r="C26" s="14"/>
      <c r="D26" s="16" t="s">
        <v>106</v>
      </c>
      <c r="E26" s="16"/>
      <c r="F26" s="16"/>
      <c r="G26" s="16"/>
      <c r="H26" s="16"/>
      <c r="I26" s="16"/>
      <c r="J26" s="16"/>
      <c r="K26" s="18" t="s">
        <v>23</v>
      </c>
      <c r="L26" s="18"/>
      <c r="M26" s="18"/>
      <c r="N26" s="13" t="s">
        <v>107</v>
      </c>
      <c r="O26" s="13"/>
      <c r="P26" s="13"/>
    </row>
    <row r="27" spans="1:16" ht="20.100000000000001" customHeight="1" x14ac:dyDescent="0.15"/>
    <row r="28" spans="1:16" ht="20.100000000000001" customHeight="1" x14ac:dyDescent="0.15">
      <c r="A28" s="14" t="s">
        <v>92</v>
      </c>
      <c r="B28" s="14"/>
      <c r="C28" s="14"/>
      <c r="D28" s="16" t="s">
        <v>108</v>
      </c>
      <c r="E28" s="16"/>
      <c r="F28" s="16"/>
      <c r="G28" s="16"/>
      <c r="H28" s="16"/>
      <c r="I28" s="16"/>
      <c r="J28" s="16"/>
    </row>
    <row r="29" spans="1:16" ht="20.100000000000001" customHeight="1" x14ac:dyDescent="0.15"/>
    <row r="30" spans="1:16" ht="20.100000000000001" customHeight="1" x14ac:dyDescent="0.15">
      <c r="A30" s="14" t="s">
        <v>94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20.100000000000001" customHeight="1" x14ac:dyDescent="0.15">
      <c r="A31" s="14" t="s">
        <v>95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39.950000000000003" customHeight="1" x14ac:dyDescent="0.15">
      <c r="A32" s="13" t="s">
        <v>29</v>
      </c>
      <c r="B32" s="13" t="s">
        <v>96</v>
      </c>
      <c r="C32" s="13"/>
      <c r="D32" s="1" t="s">
        <v>97</v>
      </c>
      <c r="E32" s="13" t="s">
        <v>98</v>
      </c>
      <c r="F32" s="13"/>
      <c r="G32" s="13"/>
      <c r="H32" s="13"/>
      <c r="I32" s="13"/>
      <c r="J32" s="13"/>
      <c r="K32" s="13"/>
      <c r="L32" s="13"/>
    </row>
    <row r="33" spans="1:16" ht="30" customHeight="1" x14ac:dyDescent="0.15">
      <c r="A33" s="13"/>
      <c r="B33" s="13" t="s">
        <v>33</v>
      </c>
      <c r="C33" s="13"/>
      <c r="D33" s="13" t="s">
        <v>33</v>
      </c>
      <c r="E33" s="13" t="s">
        <v>33</v>
      </c>
      <c r="F33" s="13" t="s">
        <v>34</v>
      </c>
      <c r="G33" s="13"/>
      <c r="H33" s="13" t="s">
        <v>35</v>
      </c>
      <c r="I33" s="13" t="s">
        <v>36</v>
      </c>
      <c r="J33" s="13" t="s">
        <v>37</v>
      </c>
      <c r="K33" s="13" t="s">
        <v>38</v>
      </c>
      <c r="L33" s="13" t="s">
        <v>39</v>
      </c>
    </row>
    <row r="34" spans="1:16" ht="30" customHeight="1" x14ac:dyDescent="0.15">
      <c r="A34" s="13"/>
      <c r="B34" s="13"/>
      <c r="C34" s="15"/>
      <c r="D34" s="13"/>
      <c r="E34" s="13"/>
      <c r="F34" s="1" t="s">
        <v>40</v>
      </c>
      <c r="G34" s="1" t="s">
        <v>41</v>
      </c>
      <c r="H34" s="13"/>
      <c r="I34" s="13"/>
      <c r="J34" s="13"/>
      <c r="K34" s="13"/>
      <c r="L34" s="13"/>
    </row>
    <row r="35" spans="1:16" ht="20.100000000000001" customHeight="1" x14ac:dyDescent="0.15">
      <c r="A35" s="1">
        <v>1</v>
      </c>
      <c r="B35" s="13">
        <v>2</v>
      </c>
      <c r="C35" s="13"/>
      <c r="D35" s="1">
        <v>3</v>
      </c>
      <c r="E35" s="1">
        <v>4</v>
      </c>
      <c r="F35" s="1">
        <v>5</v>
      </c>
      <c r="G35" s="1">
        <v>6</v>
      </c>
      <c r="H35" s="1">
        <v>7</v>
      </c>
      <c r="I35" s="1">
        <v>8</v>
      </c>
      <c r="J35" s="1">
        <v>9</v>
      </c>
      <c r="K35" s="1">
        <v>10</v>
      </c>
      <c r="L35" s="1">
        <v>11</v>
      </c>
    </row>
    <row r="36" spans="1:16" ht="20.100000000000001" customHeight="1" x14ac:dyDescent="0.15"/>
    <row r="37" spans="1:16" ht="20.100000000000001" customHeight="1" x14ac:dyDescent="0.15">
      <c r="A37" s="14" t="s">
        <v>99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39.950000000000003" customHeight="1" x14ac:dyDescent="0.15">
      <c r="A38" s="13" t="s">
        <v>29</v>
      </c>
      <c r="B38" s="13" t="s">
        <v>96</v>
      </c>
      <c r="C38" s="13"/>
      <c r="D38" s="1" t="s">
        <v>97</v>
      </c>
      <c r="E38" s="13" t="s">
        <v>100</v>
      </c>
      <c r="F38" s="13"/>
      <c r="G38" s="13"/>
      <c r="H38" s="13"/>
      <c r="I38" s="13"/>
      <c r="J38" s="13"/>
      <c r="K38" s="13"/>
      <c r="L38" s="13"/>
      <c r="M38" s="13" t="s">
        <v>101</v>
      </c>
    </row>
    <row r="39" spans="1:16" ht="30" customHeight="1" x14ac:dyDescent="0.15">
      <c r="A39" s="13"/>
      <c r="B39" s="13" t="s">
        <v>33</v>
      </c>
      <c r="C39" s="13"/>
      <c r="D39" s="13" t="s">
        <v>33</v>
      </c>
      <c r="E39" s="13" t="s">
        <v>33</v>
      </c>
      <c r="F39" s="13" t="s">
        <v>34</v>
      </c>
      <c r="G39" s="13"/>
      <c r="H39" s="13" t="s">
        <v>35</v>
      </c>
      <c r="I39" s="13" t="s">
        <v>36</v>
      </c>
      <c r="J39" s="13" t="s">
        <v>37</v>
      </c>
      <c r="K39" s="13" t="s">
        <v>38</v>
      </c>
      <c r="L39" s="13" t="s">
        <v>39</v>
      </c>
      <c r="M39" s="13"/>
    </row>
    <row r="40" spans="1:16" ht="30" customHeight="1" x14ac:dyDescent="0.15">
      <c r="A40" s="13"/>
      <c r="B40" s="13"/>
      <c r="C40" s="15"/>
      <c r="D40" s="13"/>
      <c r="E40" s="13"/>
      <c r="F40" s="1" t="s">
        <v>40</v>
      </c>
      <c r="G40" s="1" t="s">
        <v>41</v>
      </c>
      <c r="H40" s="13"/>
      <c r="I40" s="13"/>
      <c r="J40" s="13"/>
      <c r="K40" s="13"/>
      <c r="L40" s="13"/>
      <c r="M40" s="13"/>
    </row>
    <row r="41" spans="1:16" ht="20.100000000000001" customHeight="1" x14ac:dyDescent="0.15">
      <c r="A41" s="1">
        <v>1</v>
      </c>
      <c r="B41" s="13">
        <v>2</v>
      </c>
      <c r="C41" s="13"/>
      <c r="D41" s="1">
        <v>3</v>
      </c>
      <c r="E41" s="1">
        <v>4</v>
      </c>
      <c r="F41" s="1">
        <v>5</v>
      </c>
      <c r="G41" s="1">
        <v>6</v>
      </c>
      <c r="H41" s="1">
        <v>7</v>
      </c>
      <c r="I41" s="1">
        <v>8</v>
      </c>
      <c r="J41" s="1">
        <v>9</v>
      </c>
      <c r="K41" s="1">
        <v>10</v>
      </c>
      <c r="L41" s="1">
        <v>11</v>
      </c>
      <c r="M41" s="1">
        <v>12</v>
      </c>
    </row>
    <row r="42" spans="1:16" x14ac:dyDescent="0.15">
      <c r="A42" s="2" t="s">
        <v>109</v>
      </c>
      <c r="B42" s="1"/>
      <c r="C42" s="1"/>
      <c r="D42" s="1"/>
      <c r="E42" s="1" t="s">
        <v>110</v>
      </c>
      <c r="F42" s="1" t="s">
        <v>111</v>
      </c>
      <c r="G42" s="1" t="s">
        <v>112</v>
      </c>
      <c r="H42" s="3">
        <v>1</v>
      </c>
      <c r="I42" s="3">
        <v>1</v>
      </c>
      <c r="J42" s="3">
        <f>ROUNDDOWN(0*H42/100, 0)</f>
        <v>0</v>
      </c>
      <c r="K42" s="3">
        <f>IF(H42-I42=0,0,IF(H42-I42&gt;J42,H42-I42-J42,IF(I42-H42&gt;J42,H42-I42-J42,0)))</f>
        <v>0</v>
      </c>
      <c r="L42" s="1"/>
      <c r="M42" s="1"/>
    </row>
    <row r="43" spans="1:16" ht="20.100000000000001" customHeight="1" x14ac:dyDescent="0.15"/>
    <row r="44" spans="1:16" ht="20.100000000000001" customHeight="1" x14ac:dyDescent="0.15"/>
    <row r="45" spans="1:16" ht="20.100000000000001" customHeight="1" x14ac:dyDescent="0.15"/>
    <row r="46" spans="1:16" ht="30" customHeight="1" x14ac:dyDescent="0.15">
      <c r="A46" s="4" t="s">
        <v>113</v>
      </c>
      <c r="B46" s="5" t="s">
        <v>114</v>
      </c>
      <c r="C46" s="7" t="s">
        <v>114</v>
      </c>
      <c r="D46" s="7"/>
    </row>
    <row r="47" spans="1:16" ht="20.100000000000001" customHeight="1" x14ac:dyDescent="0.15">
      <c r="B47" s="6" t="s">
        <v>115</v>
      </c>
      <c r="C47" s="6" t="s">
        <v>116</v>
      </c>
      <c r="D47" s="6" t="s">
        <v>117</v>
      </c>
    </row>
    <row r="48" spans="1:16" ht="20.100000000000001" customHeight="1" x14ac:dyDescent="0.15"/>
    <row r="49" spans="1:4" ht="20.100000000000001" customHeight="1" x14ac:dyDescent="0.15">
      <c r="B49" s="21" t="s">
        <v>118</v>
      </c>
      <c r="C49" s="21"/>
      <c r="D49" s="21"/>
    </row>
    <row r="50" spans="1:4" ht="20.100000000000001" customHeight="1" x14ac:dyDescent="0.15"/>
    <row r="51" spans="1:4" ht="20.100000000000001" customHeight="1" x14ac:dyDescent="0.15">
      <c r="A51" s="22" t="s">
        <v>119</v>
      </c>
      <c r="B51" s="22"/>
      <c r="C51" s="22"/>
    </row>
    <row r="52" spans="1:4" ht="20.100000000000001" customHeight="1" x14ac:dyDescent="0.15">
      <c r="A52" s="19" t="s">
        <v>120</v>
      </c>
      <c r="B52" s="19"/>
      <c r="C52" s="19"/>
    </row>
    <row r="53" spans="1:4" ht="20.100000000000001" customHeight="1" x14ac:dyDescent="0.15">
      <c r="A53" s="19" t="s">
        <v>121</v>
      </c>
      <c r="B53" s="19"/>
      <c r="C53" s="19"/>
    </row>
    <row r="54" spans="1:4" ht="20.100000000000001" customHeight="1" x14ac:dyDescent="0.15">
      <c r="A54" s="19" t="s">
        <v>122</v>
      </c>
      <c r="B54" s="19"/>
      <c r="C54" s="19"/>
    </row>
    <row r="55" spans="1:4" ht="20.100000000000001" customHeight="1" x14ac:dyDescent="0.15">
      <c r="A55" s="19" t="s">
        <v>123</v>
      </c>
      <c r="B55" s="19"/>
      <c r="C55" s="19"/>
    </row>
    <row r="56" spans="1:4" ht="20.100000000000001" customHeight="1" x14ac:dyDescent="0.15">
      <c r="A56" s="19" t="s">
        <v>124</v>
      </c>
      <c r="B56" s="19"/>
      <c r="C56" s="19"/>
    </row>
    <row r="57" spans="1:4" ht="20.100000000000001" customHeight="1" x14ac:dyDescent="0.15">
      <c r="A57" s="20" t="s">
        <v>125</v>
      </c>
      <c r="B57" s="20"/>
      <c r="C57" s="20"/>
    </row>
  </sheetData>
  <sheetProtection password="B492" sheet="1" objects="1" scenarios="1"/>
  <mergeCells count="83"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4:P24"/>
    <mergeCell ref="A26:C26"/>
    <mergeCell ref="D26:J26"/>
    <mergeCell ref="K26:M26"/>
    <mergeCell ref="N26:P26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A54:C54"/>
    <mergeCell ref="A55:C55"/>
    <mergeCell ref="A56:C56"/>
    <mergeCell ref="A57:C57"/>
    <mergeCell ref="B41:C41"/>
    <mergeCell ref="B49:D49"/>
    <mergeCell ref="A51:C51"/>
    <mergeCell ref="A52:C52"/>
    <mergeCell ref="A53:C53"/>
  </mergeCells>
  <phoneticPr fontId="0" type="noConversion"/>
  <pageMargins left="0.4" right="0.4" top="0.4" bottom="0.4" header="0.1" footer="0.1"/>
  <pageSetup paperSize="8" scale="39" fitToHeight="0" orientation="landscape" r:id="rId1"/>
  <headerFooter>
    <oddHeader>&amp;R&amp;R&amp;"Verdana,полужирный" &amp;12 &amp;K00-00925199.O_3.464658</oddHeader>
    <oddFooter>&amp;L&amp;L&amp;"Verdana,Полужирный"&amp;K000000&amp;L&amp;"Verdana,Полужирный"&amp;K00-014</oddFooter>
  </headerFooter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Титульный лист</vt:lpstr>
      <vt:lpstr>Услуги</vt:lpstr>
      <vt:lpstr>Работы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Директор</cp:lastModifiedBy>
  <cp:lastPrinted>2026-01-19T11:57:31Z</cp:lastPrinted>
  <dcterms:created xsi:type="dcterms:W3CDTF">2026-01-19T12:41:16Z</dcterms:created>
  <dcterms:modified xsi:type="dcterms:W3CDTF">2026-01-19T12:41:16Z</dcterms:modified>
</cp:coreProperties>
</file>